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5000" windowHeight="10308"/>
  </bookViews>
  <sheets>
    <sheet name="Udruge 2015" sheetId="1" r:id="rId1"/>
  </sheets>
  <definedNames>
    <definedName name="Print_Area" localSheetId="0">'Udruge 2015'!$A$1:$E$172</definedName>
  </definedNames>
  <calcPr calcId="145621"/>
</workbook>
</file>

<file path=xl/calcChain.xml><?xml version="1.0" encoding="utf-8"?>
<calcChain xmlns="http://schemas.openxmlformats.org/spreadsheetml/2006/main">
  <c r="E169" i="1" l="1"/>
  <c r="E159" i="1"/>
  <c r="E153" i="1"/>
  <c r="E147" i="1"/>
  <c r="E142" i="1"/>
  <c r="E134" i="1"/>
  <c r="E122" i="1"/>
  <c r="E118" i="1"/>
  <c r="E113" i="1"/>
  <c r="E109" i="1"/>
  <c r="E99" i="1"/>
  <c r="E79" i="1"/>
  <c r="E75" i="1"/>
  <c r="E71" i="1"/>
  <c r="E58" i="1"/>
  <c r="E50" i="1"/>
  <c r="E47" i="1"/>
  <c r="E44" i="1"/>
  <c r="E31" i="1"/>
  <c r="E26" i="1"/>
  <c r="E23" i="1"/>
  <c r="E18" i="1"/>
  <c r="E11" i="1"/>
  <c r="E6" i="1"/>
  <c r="E32" i="1" l="1"/>
  <c r="E131" i="1" l="1"/>
  <c r="E171" i="1" s="1"/>
  <c r="E104" i="1"/>
  <c r="E124" i="1" s="1"/>
  <c r="E83" i="1"/>
  <c r="E86" i="1"/>
  <c r="E56" i="1"/>
  <c r="E41" i="1"/>
  <c r="E37" i="1"/>
  <c r="E88" i="1" l="1"/>
  <c r="E52" i="1"/>
  <c r="E172" i="1" l="1"/>
</calcChain>
</file>

<file path=xl/sharedStrings.xml><?xml version="1.0" encoding="utf-8"?>
<sst xmlns="http://schemas.openxmlformats.org/spreadsheetml/2006/main" count="418" uniqueCount="329">
  <si>
    <t>Udruga</t>
  </si>
  <si>
    <t>Program/projekt</t>
  </si>
  <si>
    <t>Udruga osoba s invaliditetom "Bolje sutra" grada Koprivnice</t>
  </si>
  <si>
    <t>Red.br.programa/projekta</t>
  </si>
  <si>
    <t>1.</t>
  </si>
  <si>
    <t>2.</t>
  </si>
  <si>
    <t>3.</t>
  </si>
  <si>
    <t>Udruga invalida Kc-kž županije</t>
  </si>
  <si>
    <t>4.</t>
  </si>
  <si>
    <t>Održivost rada udruge</t>
  </si>
  <si>
    <t>5.</t>
  </si>
  <si>
    <t>Udruga slijepih Kc-kž županije</t>
  </si>
  <si>
    <t>(S)lijepo odrastanje</t>
  </si>
  <si>
    <t>6.</t>
  </si>
  <si>
    <t>7.</t>
  </si>
  <si>
    <t>8.</t>
  </si>
  <si>
    <t>9.</t>
  </si>
  <si>
    <t>Naši dani</t>
  </si>
  <si>
    <t>Udruženim snagama kroz život</t>
  </si>
  <si>
    <t>Biti slijep na pet minuta</t>
  </si>
  <si>
    <t>KLA "Centar" Koprivnica</t>
  </si>
  <si>
    <t>10.</t>
  </si>
  <si>
    <t>11.</t>
  </si>
  <si>
    <t>12.</t>
  </si>
  <si>
    <t>13.</t>
  </si>
  <si>
    <t>14.</t>
  </si>
  <si>
    <t>15.</t>
  </si>
  <si>
    <t>16.</t>
  </si>
  <si>
    <t>Društvo multiple skleroze Kc-kž županije</t>
  </si>
  <si>
    <t>17.</t>
  </si>
  <si>
    <t>18.</t>
  </si>
  <si>
    <t>19.</t>
  </si>
  <si>
    <t xml:space="preserve">Udruga liječenih i oboljelih od hepatitisa </t>
  </si>
  <si>
    <t>20.</t>
  </si>
  <si>
    <t>Klub žena s bolestima dojke "Nada"</t>
  </si>
  <si>
    <t>21.</t>
  </si>
  <si>
    <t>22.</t>
  </si>
  <si>
    <t>23.</t>
  </si>
  <si>
    <t xml:space="preserve">S V E U K U P N O </t>
  </si>
  <si>
    <t>UKUPNO</t>
  </si>
  <si>
    <t>Udruga žena Vinica</t>
  </si>
  <si>
    <t>Podravski motivi</t>
  </si>
  <si>
    <t>Društvo žena Reka</t>
  </si>
  <si>
    <t>Dani kruha i zahvale na plodovima zemlje</t>
  </si>
  <si>
    <t>Udruga žena "Goričko srce" Kunovec Breg</t>
  </si>
  <si>
    <t>Udruga žena Herešin</t>
  </si>
  <si>
    <t>Kestenijada</t>
  </si>
  <si>
    <t>Udruga žena "Hrvatska ruža" Jagnjedovec</t>
  </si>
  <si>
    <t>Jagnjedovečko kolinje</t>
  </si>
  <si>
    <t>24.</t>
  </si>
  <si>
    <t>25.</t>
  </si>
  <si>
    <t>Kulturno umjetnički centar Koprivnica</t>
  </si>
  <si>
    <t>Kreativna udruga Cvrčak i mrav</t>
  </si>
  <si>
    <t>26.</t>
  </si>
  <si>
    <t>27.</t>
  </si>
  <si>
    <t>28.</t>
  </si>
  <si>
    <t>Udruga roditelja "Korak po korak"</t>
  </si>
  <si>
    <t>29.</t>
  </si>
  <si>
    <t>Odred izviđača "Kamengrad" Koprivnica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</si>
  <si>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</si>
  <si>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</si>
  <si>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</si>
  <si>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</si>
  <si>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</si>
  <si>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</si>
  <si>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</si>
  <si>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</si>
  <si>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</si>
  <si>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</si>
  <si>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Betlehemsko svjetlo</t>
  </si>
  <si>
    <t>Društvo "Naša djeca" Koprivnica</t>
  </si>
  <si>
    <t>40.</t>
  </si>
  <si>
    <t>Plesna grupa</t>
  </si>
  <si>
    <t>41.</t>
  </si>
  <si>
    <t>42.</t>
  </si>
  <si>
    <t>Manekenska sekcija</t>
  </si>
  <si>
    <t>43.</t>
  </si>
  <si>
    <t>Novinarska grupa</t>
  </si>
  <si>
    <t>44.</t>
  </si>
  <si>
    <t>Lutka ima srce i pamet</t>
  </si>
  <si>
    <t>45.</t>
  </si>
  <si>
    <t>Kreativna radionica</t>
  </si>
  <si>
    <t>46.</t>
  </si>
  <si>
    <t>47.</t>
  </si>
  <si>
    <t>Dječji fašnik</t>
  </si>
  <si>
    <t>48.</t>
  </si>
  <si>
    <t>49.</t>
  </si>
  <si>
    <t>Dječji forum</t>
  </si>
  <si>
    <t>50.</t>
  </si>
  <si>
    <t>Dječji klub Tratinčica</t>
  </si>
  <si>
    <t xml:space="preserve">Udruga za pomoć djeci i mladeži "Prijatelj" </t>
  </si>
  <si>
    <t>51.</t>
  </si>
  <si>
    <t>Integracija romske djece u školsku sredinu</t>
  </si>
  <si>
    <t>52.</t>
  </si>
  <si>
    <t>53.</t>
  </si>
  <si>
    <t>54.</t>
  </si>
  <si>
    <t>Male kreativne socijalizacijske skupine</t>
  </si>
  <si>
    <t>UHBL PTSP Kc-kž županije "Sveti Nikola"</t>
  </si>
  <si>
    <t>Višeboj hrvatskih branitelja "Branitelji svome gradu"</t>
  </si>
  <si>
    <t>Prevencija suicida kod hrvatskih branitelja liječenih od PTSP-a i organiziranje okruglih stolova i tribina</t>
  </si>
  <si>
    <t>Okrugli stolovi i tribine branitelja i njihovih obitelji</t>
  </si>
  <si>
    <t>Udruga hrvatskih vojnih invalida Domovinskog rata Koprivnica</t>
  </si>
  <si>
    <t>Organizacja sportske rekreacije i sportskih natjecanja</t>
  </si>
  <si>
    <t>Kreativna radionica HVIDR-a Koprivnica</t>
  </si>
  <si>
    <t>Socijalna i pravna zaštita članova Udruge</t>
  </si>
  <si>
    <t>Organizacija prijevoza članova Udruge u bolnice i lječilišta izvan Kc-kž županije</t>
  </si>
  <si>
    <t>Udruga "Hrvatski vitezovi ratni veterani 90-91"</t>
  </si>
  <si>
    <t>Koordinacija udruga proizašlih iz Domovinskog rata grada Koprivnice</t>
  </si>
  <si>
    <t>Hrvatski časnički zbor grada Koprivnice</t>
  </si>
  <si>
    <t>Udruga za promicanje kulture Koprivnički krug</t>
  </si>
  <si>
    <t>Sajam cvijeća</t>
  </si>
  <si>
    <t>Ribolovci svome gradu</t>
  </si>
  <si>
    <t>Renesansni festival</t>
  </si>
  <si>
    <t>Markov sajam</t>
  </si>
  <si>
    <t>Športski plesni klub Koprivnica</t>
  </si>
  <si>
    <t>Trofej grada Koprivnice</t>
  </si>
  <si>
    <t>Hrvatski olimpijski dan</t>
  </si>
  <si>
    <t>Udruga Roma Korak po korak</t>
  </si>
  <si>
    <t>Kinološko društvo Koprivnica</t>
  </si>
  <si>
    <t>Očuvanje tradicije i običaja</t>
  </si>
  <si>
    <t xml:space="preserve">Udruga Drava dokumentacijski centar </t>
  </si>
  <si>
    <t>Udruga Trakošćanski streličari</t>
  </si>
  <si>
    <t>55.</t>
  </si>
  <si>
    <t>56.</t>
  </si>
  <si>
    <t>Filatelističko društvo Koprivnica</t>
  </si>
  <si>
    <t>57.</t>
  </si>
  <si>
    <t xml:space="preserve">Udruga za održivi razvoj Hrvatske </t>
  </si>
  <si>
    <t>58.</t>
  </si>
  <si>
    <t>59.</t>
  </si>
  <si>
    <t>60.</t>
  </si>
  <si>
    <t>61.</t>
  </si>
  <si>
    <t>Zajedno za djecu i planet Zemlju</t>
  </si>
  <si>
    <t>62.</t>
  </si>
  <si>
    <t>Udruga matice umirovljenika Koprivnica</t>
  </si>
  <si>
    <t>63.</t>
  </si>
  <si>
    <t>64.</t>
  </si>
  <si>
    <t>65.</t>
  </si>
  <si>
    <t>66.</t>
  </si>
  <si>
    <t>67.</t>
  </si>
  <si>
    <t>68.</t>
  </si>
  <si>
    <t>Koprivnička inicijativa volontera i aktivista - Udruga Kopriva</t>
  </si>
  <si>
    <t>69.</t>
  </si>
  <si>
    <t>70.</t>
  </si>
  <si>
    <t>71.</t>
  </si>
  <si>
    <t>72.</t>
  </si>
  <si>
    <t>73.</t>
  </si>
  <si>
    <t>74.</t>
  </si>
  <si>
    <t>Produkcija "Nije bitno"</t>
  </si>
  <si>
    <t>Udruga za zaštitu životinja Sudeuropaische tierhilfe E.V.</t>
  </si>
  <si>
    <t>75.</t>
  </si>
  <si>
    <t>Udruga za zaštitu potrošača</t>
  </si>
  <si>
    <t>Pčelarska udruga "Lipa" Koprivnica</t>
  </si>
  <si>
    <t>76.</t>
  </si>
  <si>
    <t>77.</t>
  </si>
  <si>
    <t>78.</t>
  </si>
  <si>
    <t>Jagnjedovečki susreti pčelara</t>
  </si>
  <si>
    <t>Udruga za promicanje kulture i umjetnosti maMUZE</t>
  </si>
  <si>
    <t>KUD "Srce" Koprivnica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</si>
  <si>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</si>
  <si>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</si>
  <si>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</si>
  <si>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</si>
  <si>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</si>
  <si>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</si>
  <si>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</si>
  <si>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</si>
  <si>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</si>
  <si>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Konjički klub Koprivnica</t>
  </si>
  <si>
    <t>88.</t>
  </si>
  <si>
    <t>89.</t>
  </si>
  <si>
    <t>90.</t>
  </si>
  <si>
    <t>Klub za starije osobe "Mariška"</t>
  </si>
  <si>
    <t>91.</t>
  </si>
  <si>
    <t>92.</t>
  </si>
  <si>
    <t>Likovna udruga Motacilla alba</t>
  </si>
  <si>
    <t>Edukacija i povratak djece prirodi</t>
  </si>
  <si>
    <t>93.</t>
  </si>
  <si>
    <t>94.</t>
  </si>
  <si>
    <t>Udruga dragovoljaca i veterana DR-a-Ogranak Koprivnica</t>
  </si>
  <si>
    <t>UDRUGE IZ PODRUČJA ZDRAVSTVA I SOCIJALNE SKRBI</t>
  </si>
  <si>
    <t>UDRUGE ZA RAD S DJECOM I MLADIMA</t>
  </si>
  <si>
    <t>UDRUGE PROIZAŠLE IZ DOMOVINSKOG RATA</t>
  </si>
  <si>
    <t>OSTALE UDRUGE</t>
  </si>
  <si>
    <t xml:space="preserve">U K U P N O </t>
  </si>
  <si>
    <t xml:space="preserve"> U K U P N O </t>
  </si>
  <si>
    <r>
      <t>Športska udruga slijepih Kc-kž županije "P</t>
    </r>
    <r>
      <rPr>
        <sz val="9"/>
        <color theme="1"/>
        <rFont val="Calibri"/>
        <family val="2"/>
        <charset val="238"/>
        <scheme val="minor"/>
      </rPr>
      <t>odravina"</t>
    </r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</si>
  <si>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</si>
  <si>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</si>
  <si>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</si>
  <si>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</si>
  <si>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</si>
  <si>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</si>
  <si>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</si>
  <si>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</si>
  <si>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</si>
  <si>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</si>
  <si>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</si>
  <si>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</si>
  <si>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</si>
  <si>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</si>
  <si>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</si>
  <si>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</si>
  <si>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</si>
  <si>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</si>
  <si>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</si>
  <si>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</si>
  <si>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</si>
  <si>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</si>
  <si>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</si>
  <si>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</si>
  <si>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</si>
  <si>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</si>
  <si>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</si>
  <si>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</si>
  <si>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</si>
  <si>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</si>
  <si>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126.</t>
  </si>
  <si>
    <t>127.</t>
  </si>
  <si>
    <t>128.</t>
  </si>
  <si>
    <t xml:space="preserve">  </t>
  </si>
  <si>
    <t xml:space="preserve">Red. br. </t>
  </si>
  <si>
    <t>RASPODJELA SREDSTAVA ZA SUFINANCIRANJE POJEDINAČNIH PROGRAMA/PROJEKATA UDRUGA GRAĐANA U 2015. GODINI</t>
  </si>
  <si>
    <t>Dobro biraj, volontiraj</t>
  </si>
  <si>
    <t>Institucionalna podrška za razvoj i jačanje kapaciteta Udruge</t>
  </si>
  <si>
    <t>Odobrena sredstva (kn)</t>
  </si>
  <si>
    <t>ARG za sve</t>
  </si>
  <si>
    <t>Udruga za pomoć osobama s mentalnom retardacijom</t>
  </si>
  <si>
    <t>Igraonica "Dodir"</t>
  </si>
  <si>
    <t>Klub "Latica" - "Poštujte nas i budite nam podrška"</t>
  </si>
  <si>
    <t>"Priprema, pozor,SAD (Samopouzdani, Aktivni, Društveni)!"</t>
  </si>
  <si>
    <t>"Osnovna djelatnost"</t>
  </si>
  <si>
    <t>Multimedija u funkciji edukacije ovisnika u promicanju zdravog načina života i zaštiti zdravlja</t>
  </si>
  <si>
    <t>Rehabilitacija kroz sport i druženja</t>
  </si>
  <si>
    <t>Stručnost i podrška u očuvanju apstitencije</t>
  </si>
  <si>
    <t>Manifestacija kluba liječenih alkoholičara</t>
  </si>
  <si>
    <t>Obilježavanje Nacionalnog dana oboljelih od multiple skleroze, 26.09.2015.</t>
  </si>
  <si>
    <t>Poboljšanje kvalitete života oboljelih od multiple skleroze</t>
  </si>
  <si>
    <t>Govorimo o hepatitisu</t>
  </si>
  <si>
    <t>Udruga za pomoć djeci s teškoćama u razvoju i osobama s invaliditetom "LOKI"</t>
  </si>
  <si>
    <t>Danas filmska drama, sutra društvo različitih nije fama</t>
  </si>
  <si>
    <t>Mjesec ružičaste vrpce i Dan ružičaste vrpce</t>
  </si>
  <si>
    <t>Dan narcisa</t>
  </si>
  <si>
    <t xml:space="preserve">UDRUGE ŽENA </t>
  </si>
  <si>
    <t>Udruga žena "Proljeće" Štaglinec</t>
  </si>
  <si>
    <t>Baspki susreti</t>
  </si>
  <si>
    <t>Dugo u noć, u zimsku gluhu noć, moja mati bijelo platno tka…!</t>
  </si>
  <si>
    <t>Podravski motivi 2015.</t>
  </si>
  <si>
    <t>Sportski susreti i obilježavanje 5. godišnjice udruge</t>
  </si>
  <si>
    <t>Kud srce i prijatelji</t>
  </si>
  <si>
    <t xml:space="preserve">Podravski motivi </t>
  </si>
  <si>
    <t>Gastronomija u gljivarstvu</t>
  </si>
  <si>
    <t>Zdrava hrana za Dan žena</t>
  </si>
  <si>
    <t>Plodovi jeseni</t>
  </si>
  <si>
    <t>Maškare i renesansni festival</t>
  </si>
  <si>
    <t>Blok sat</t>
  </si>
  <si>
    <t>REBUS (Reagiraj-BUdi aktivan-Stvaraj)</t>
  </si>
  <si>
    <t>Bboying-KC</t>
  </si>
  <si>
    <t>Redovna djelatnost</t>
  </si>
  <si>
    <t xml:space="preserve">Igraonice Dječjeg kluba </t>
  </si>
  <si>
    <t>Školska olimpijada</t>
  </si>
  <si>
    <t>Obilježavanje Dječjeg tjedna i Smotra dječjeg stvaralaštva Saveza društva naša djeca Hrvatske</t>
  </si>
  <si>
    <t>Doček djeda Mraza i darivanje djece</t>
  </si>
  <si>
    <t>Program za darovite "5+"</t>
  </si>
  <si>
    <t>Odred izviđača "Bijeli javor"</t>
  </si>
  <si>
    <t>Zimovanje pesek 2015</t>
  </si>
  <si>
    <t>Bjelojavorska olimpijada</t>
  </si>
  <si>
    <t>Logorovanje 2015</t>
  </si>
  <si>
    <t>Dječja igrališta - street art razglednica grada</t>
  </si>
  <si>
    <t>Koprivnica, u srcu te nosim!</t>
  </si>
  <si>
    <t xml:space="preserve">"Šalji-dalje/Hrvatska" - "Pay it forward/Croatia" </t>
  </si>
  <si>
    <t xml:space="preserve">"Acrobatic &amp; body balance" - program poboljšanja tjelesnih i plesnih pokreta </t>
  </si>
  <si>
    <t xml:space="preserve">Prevencija nasilja nad i među djecom </t>
  </si>
  <si>
    <t>Memorijalna fišijada "Hrvatska vas zove" Zvonko Pandurić-stric</t>
  </si>
  <si>
    <t>Obilježavanje blagdana i obljetnica iz Domovinskog rata</t>
  </si>
  <si>
    <t>Sportska rekreacija i rehabilitacija hrvatskih branitelja oboljelih od PTSP-a i članova njihovih obitelji na "bazenu Cerine" i rehabilitacijski centar "Tranvajica 2" u Jegenišu "Zvonko Pandurić stric"</t>
  </si>
  <si>
    <t>Radno-okupacijska terapija hrvatskih branitelja oboljelih od PTSP-a izgradnja centra i opremanje terapijskog centra</t>
  </si>
  <si>
    <t>Samopomoć i podrška u procesu psihosocijalne reintegracije stradalnika Domovinskog rata</t>
  </si>
  <si>
    <t>Eko program za hrvatske branitelje oboljele od PTSP-a i članove njihovih obitelji</t>
  </si>
  <si>
    <t>MK Veterans Koprivnica</t>
  </si>
  <si>
    <t>Obilježavanje dana sjećanja na žrtve Vukovara 1991-Vukovar</t>
  </si>
  <si>
    <t>Obilježavanje dana Domovinske zahvalnosti, dana branitelja i dana pobjede - Knin</t>
  </si>
  <si>
    <t>Preventivna akcija "Sigurno na dva kotača"</t>
  </si>
  <si>
    <t>Karavana za život "Bajkeri na cesti"</t>
  </si>
  <si>
    <t>Obilježavanje 20. godina od provođenja VRO "Oluja"</t>
  </si>
  <si>
    <t>Humanitarna i psiho-socijalna pomoć članovima naše udruge kao i ostaloj braniteljskoj populaciji grada Koprivnice</t>
  </si>
  <si>
    <t>Promicanje vrijednosti Domovinskog rata u školama koje su pod nadležnošću grada Koprivnice</t>
  </si>
  <si>
    <t>Redovna i uredska djelatnost Udruge</t>
  </si>
  <si>
    <t>Drugi memorijalni turnir branitelja u športskom ribolovu - Šoderica 2015.g.</t>
  </si>
  <si>
    <t>Uređenje prostora dezinfekcije Jegeniš za dom Koordinacije branitelja Koprivnice</t>
  </si>
  <si>
    <t>Redovna aktivnost, uredska aktivnost tijekom 2015.g.</t>
  </si>
  <si>
    <t>Međunarodna suradnja s časnicima iz Mađarske, Županija Zala</t>
  </si>
  <si>
    <t>Obrazovanje iz gađanja i gađanje iz automatskog naoružanja</t>
  </si>
  <si>
    <t>Polaganje vijenaca i paljenje svijeća na spomen obilježja povodom obljetnica</t>
  </si>
  <si>
    <t>Klub veterana Domovinskog rata policije Koprivnica</t>
  </si>
  <si>
    <t xml:space="preserve">Redovne aktivnosti, uredske aktivnosti Kluba veterana Domovinskog rata policije Koprivnica </t>
  </si>
  <si>
    <t>Ekološki monitoring - RP Mura-Drava uz "0" emisiju CO2</t>
  </si>
  <si>
    <t>Terapijsko jahanje-nabavka konja za provođenje terapijskog jahanja</t>
  </si>
  <si>
    <t>Edukacija ljudi, unapređenje zdravlja i života životinja</t>
  </si>
  <si>
    <t>Društvo kemičara i tehnologa Koprivnica</t>
  </si>
  <si>
    <t>Industrijska prerada hrane</t>
  </si>
  <si>
    <t>Koprivnički klimatski tjedan - predavanja na odabranu temu</t>
  </si>
  <si>
    <t>Teretnim biciklom do održive zajednice</t>
  </si>
  <si>
    <t>IPA-Regionalni klub I.P.A. Koprivnica</t>
  </si>
  <si>
    <t>Druga strana osmijeha - radionice o sigurnom življenju starijih osoba</t>
  </si>
  <si>
    <t>Jačanje svijesti i prava potrošača</t>
  </si>
  <si>
    <t xml:space="preserve"> 'HumKo-Humanitarci_Koprivnice</t>
  </si>
  <si>
    <t>Volonterski centar Koprivnice'</t>
  </si>
  <si>
    <t>Redovita godišnja djelatnost</t>
  </si>
  <si>
    <t>Zajednički eko vrtovi</t>
  </si>
  <si>
    <t>Vikend u muzeju</t>
  </si>
  <si>
    <t>Nacionalna izložba pasa svih pasmina, CAC Koprivnica 2015</t>
  </si>
  <si>
    <t>Drugo lice s naslovnice</t>
  </si>
  <si>
    <t>Svi smo mi tim</t>
  </si>
  <si>
    <t>Povijesno društvo Koprivnica</t>
  </si>
  <si>
    <t>Znanstveni skup "Koprivničanci i jezero Šoderica"</t>
  </si>
  <si>
    <t>Old timer klub "Biciklin"</t>
  </si>
  <si>
    <t>10. festival biciklističke rekreacije</t>
  </si>
  <si>
    <t xml:space="preserve">Predstavljanje Kluba građanima </t>
  </si>
  <si>
    <t>Udruga oživljene povijesti ANNO Domini</t>
  </si>
  <si>
    <t>Hrvatsko planinarsko društvo "BILO" Koprivnica</t>
  </si>
  <si>
    <t>Opća planinarska škola HPD-a "BILO"</t>
  </si>
  <si>
    <t>Inkluzivna škola je moja škola</t>
  </si>
  <si>
    <t>Sudjelovanje u programu manifestacije Podravski motivi 2015.godine</t>
  </si>
  <si>
    <t>125.</t>
  </si>
  <si>
    <t>Dnevni boravak u klubu udruge</t>
  </si>
  <si>
    <t>Program druženja s umirovljenicima iz Mađarske - Kaposvar</t>
  </si>
  <si>
    <t>Sportski susreti</t>
  </si>
  <si>
    <t>Program informiranja, usluge i aktivnosti</t>
  </si>
  <si>
    <t>Pomoć u kući starijim osobama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</si>
</sst>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n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164" fontId="4" fillId="0" borderId="1" xfId="0" applyNumberFormat="1" applyFont="1" applyBorder="1"/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4" fillId="0" borderId="12" xfId="0" applyNumberFormat="1" applyFont="1" applyFill="1" applyBorder="1"/>
    <xf numFmtId="164" fontId="5" fillId="0" borderId="5" xfId="0" applyNumberFormat="1" applyFont="1" applyBorder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/>
    <xf numFmtId="164" fontId="5" fillId="0" borderId="1" xfId="0" applyNumberFormat="1" applyFont="1" applyBorder="1"/>
    <xf numFmtId="0" fontId="0" fillId="0" borderId="1" xfId="0" applyBorder="1" applyAlignment="1">
      <alignment horizontal="center"/>
    </xf>
    <xf numFmtId="0" fontId="7" fillId="0" borderId="1" xfId="0" applyFont="1" applyBorder="1"/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4" fontId="5" fillId="0" borderId="17" xfId="0" applyNumberFormat="1" applyFont="1" applyBorder="1"/>
    <xf numFmtId="0" fontId="2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64" fontId="4" fillId="0" borderId="16" xfId="0" applyNumberFormat="1" applyFont="1" applyBorder="1"/>
    <xf numFmtId="164" fontId="5" fillId="0" borderId="14" xfId="0" applyNumberFormat="1" applyFont="1" applyBorder="1"/>
    <xf numFmtId="0" fontId="2" fillId="0" borderId="17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4" fontId="5" fillId="0" borderId="18" xfId="0" applyNumberFormat="1" applyFont="1" applyFill="1" applyBorder="1"/>
    <xf numFmtId="164" fontId="5" fillId="0" borderId="18" xfId="0" applyNumberFormat="1" applyFont="1" applyBorder="1"/>
    <xf numFmtId="164" fontId="5" fillId="0" borderId="19" xfId="0" applyNumberFormat="1" applyFont="1" applyBorder="1"/>
    <xf numFmtId="164" fontId="5" fillId="0" borderId="12" xfId="0" applyNumberFormat="1" applyFont="1" applyBorder="1"/>
    <xf numFmtId="0" fontId="0" fillId="0" borderId="12" xfId="0" applyBorder="1"/>
    <xf numFmtId="0" fontId="0" fillId="0" borderId="10" xfId="0" applyBorder="1"/>
    <xf numFmtId="0" fontId="0" fillId="0" borderId="0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4" fillId="0" borderId="5" xfId="0" applyNumberFormat="1" applyFont="1" applyFill="1" applyBorder="1"/>
    <xf numFmtId="0" fontId="6" fillId="0" borderId="4" xfId="0" applyFont="1" applyBorder="1" applyAlignment="1">
      <alignment horizontal="center" vertical="center" wrapText="1"/>
    </xf>
    <xf numFmtId="164" fontId="5" fillId="0" borderId="10" xfId="0" applyNumberFormat="1" applyFont="1" applyBorder="1"/>
    <xf numFmtId="0" fontId="6" fillId="0" borderId="17" xfId="0" applyFont="1" applyFill="1" applyBorder="1" applyAlignment="1">
      <alignment horizontal="center" vertical="center" wrapText="1"/>
    </xf>
    <xf numFmtId="164" fontId="5" fillId="0" borderId="17" xfId="0" applyNumberFormat="1" applyFont="1" applyFill="1" applyBorder="1"/>
    <xf numFmtId="0" fontId="3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/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164" fontId="4" fillId="0" borderId="1" xfId="0" applyNumberFormat="1" applyFont="1" applyFill="1" applyBorder="1"/>
    <xf numFmtId="164" fontId="4" fillId="0" borderId="3" xfId="0" applyNumberFormat="1" applyFont="1" applyFill="1" applyBorder="1"/>
    <xf numFmtId="0" fontId="8" fillId="0" borderId="3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/>
    <xf numFmtId="0" fontId="6" fillId="0" borderId="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164" fontId="5" fillId="0" borderId="11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5" fillId="0" borderId="16" xfId="0" applyNumberFormat="1" applyFont="1" applyBorder="1"/>
    <xf numFmtId="164" fontId="4" fillId="0" borderId="2" xfId="0" applyNumberFormat="1" applyFont="1" applyBorder="1"/>
    <xf numFmtId="0" fontId="6" fillId="0" borderId="1" xfId="0" applyFont="1" applyFill="1" applyBorder="1" applyAlignment="1">
      <alignment horizontal="center" vertical="center"/>
    </xf>
    <xf numFmtId="164" fontId="5" fillId="0" borderId="4" xfId="0" applyNumberFormat="1" applyFont="1" applyBorder="1"/>
    <xf numFmtId="0" fontId="6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5" fillId="0" borderId="2" xfId="0" applyNumberFormat="1" applyFont="1" applyBorder="1"/>
    <xf numFmtId="0" fontId="6" fillId="0" borderId="16" xfId="0" applyFont="1" applyFill="1" applyBorder="1" applyAlignment="1">
      <alignment horizontal="center" vertical="center"/>
    </xf>
    <xf numFmtId="164" fontId="5" fillId="0" borderId="15" xfId="0" applyNumberFormat="1" applyFont="1" applyBorder="1"/>
    <xf numFmtId="0" fontId="8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4" fillId="0" borderId="16" xfId="0" applyNumberFormat="1" applyFont="1" applyFill="1" applyBorder="1"/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" fontId="1" fillId="0" borderId="29" xfId="0" applyNumberFormat="1" applyFont="1" applyBorder="1"/>
    <xf numFmtId="0" fontId="0" fillId="0" borderId="2" xfId="0" applyBorder="1"/>
    <xf numFmtId="0" fontId="7" fillId="0" borderId="28" xfId="0" applyFont="1" applyBorder="1"/>
    <xf numFmtId="0" fontId="0" fillId="0" borderId="28" xfId="0" applyBorder="1"/>
    <xf numFmtId="0" fontId="7" fillId="0" borderId="0" xfId="0" applyFont="1" applyBorder="1"/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80"/>
  <sheetViews>
    <sheetView tabSelected="1" topLeftCell="A154" zoomScaleNormal="100" workbookViewId="0">
      <selection activeCell="A171" sqref="A171:D171"/>
    </sheetView>
  </sheetViews>
  <sheetFormatPr defaultRowHeight="25.05" customHeight="1" x14ac:dyDescent="0.3"/>
  <cols>
    <col min="1" max="1" width="5.77734375" style="14" customWidth="1"/>
    <col min="2" max="2" width="25.77734375" style="11" customWidth="1"/>
    <col min="3" max="3" width="5.77734375" style="14" customWidth="1"/>
    <col min="4" max="4" width="30.77734375" style="11" customWidth="1"/>
    <col min="5" max="5" width="15.77734375" style="37" customWidth="1"/>
    <col min="6" max="6" width="8.88671875" style="38"/>
    <col min="7" max="33" width="8.88671875" style="39"/>
    <col min="34" max="16384" width="8.88671875" style="11"/>
  </cols>
  <sheetData>
    <row r="1" spans="1:33" ht="34.950000000000003" customHeight="1" x14ac:dyDescent="0.3">
      <c r="A1" s="151" t="s">
        <v>221</v>
      </c>
      <c r="B1" s="151"/>
      <c r="C1" s="151"/>
      <c r="D1" s="151"/>
      <c r="E1" s="151"/>
    </row>
    <row r="2" spans="1:33" s="13" customFormat="1" ht="30" customHeight="1" x14ac:dyDescent="0.3">
      <c r="A2" s="8" t="s">
        <v>220</v>
      </c>
      <c r="B2" s="9" t="s">
        <v>0</v>
      </c>
      <c r="C2" s="8" t="s">
        <v>3</v>
      </c>
      <c r="D2" s="10" t="s">
        <v>1</v>
      </c>
      <c r="E2" s="32" t="s">
        <v>224</v>
      </c>
      <c r="F2" s="40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s="13" customFormat="1" ht="25.05" customHeight="1" x14ac:dyDescent="0.3">
      <c r="A3" s="152" t="s">
        <v>179</v>
      </c>
      <c r="B3" s="152"/>
      <c r="C3" s="152"/>
      <c r="D3" s="152"/>
      <c r="E3" s="152"/>
      <c r="F3" s="40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ht="25.05" customHeight="1" x14ac:dyDescent="0.3">
      <c r="A4" s="155" t="s">
        <v>4</v>
      </c>
      <c r="B4" s="127" t="s">
        <v>2</v>
      </c>
      <c r="C4" s="53" t="s">
        <v>4</v>
      </c>
      <c r="D4" s="57" t="s">
        <v>222</v>
      </c>
      <c r="E4" s="6">
        <v>6600</v>
      </c>
    </row>
    <row r="5" spans="1:33" ht="25.05" customHeight="1" x14ac:dyDescent="0.3">
      <c r="A5" s="155"/>
      <c r="B5" s="128"/>
      <c r="C5" s="53" t="s">
        <v>5</v>
      </c>
      <c r="D5" s="58" t="s">
        <v>223</v>
      </c>
      <c r="E5" s="59">
        <v>1650</v>
      </c>
    </row>
    <row r="6" spans="1:33" ht="25.05" customHeight="1" thickBot="1" x14ac:dyDescent="0.35">
      <c r="A6" s="157"/>
      <c r="B6" s="147"/>
      <c r="C6" s="158" t="s">
        <v>39</v>
      </c>
      <c r="D6" s="159"/>
      <c r="E6" s="33">
        <f>SUM(E4:E5)</f>
        <v>8250</v>
      </c>
    </row>
    <row r="7" spans="1:33" ht="25.05" customHeight="1" thickTop="1" thickBot="1" x14ac:dyDescent="0.35">
      <c r="A7" s="29" t="s">
        <v>5</v>
      </c>
      <c r="B7" s="22" t="s">
        <v>7</v>
      </c>
      <c r="C7" s="30" t="s">
        <v>6</v>
      </c>
      <c r="D7" s="60" t="s">
        <v>9</v>
      </c>
      <c r="E7" s="61">
        <v>8100</v>
      </c>
    </row>
    <row r="8" spans="1:33" ht="25.05" customHeight="1" thickTop="1" thickBot="1" x14ac:dyDescent="0.35">
      <c r="A8" s="29" t="s">
        <v>6</v>
      </c>
      <c r="B8" s="22" t="s">
        <v>185</v>
      </c>
      <c r="C8" s="21" t="s">
        <v>8</v>
      </c>
      <c r="D8" s="62" t="s">
        <v>225</v>
      </c>
      <c r="E8" s="63">
        <v>1300</v>
      </c>
    </row>
    <row r="9" spans="1:33" ht="25.05" customHeight="1" thickTop="1" x14ac:dyDescent="0.3">
      <c r="A9" s="161" t="s">
        <v>8</v>
      </c>
      <c r="B9" s="114" t="s">
        <v>226</v>
      </c>
      <c r="C9" s="65" t="s">
        <v>10</v>
      </c>
      <c r="D9" s="70" t="s">
        <v>227</v>
      </c>
      <c r="E9" s="71">
        <v>9000</v>
      </c>
    </row>
    <row r="10" spans="1:33" ht="25.05" customHeight="1" x14ac:dyDescent="0.3">
      <c r="A10" s="162"/>
      <c r="B10" s="115"/>
      <c r="C10" s="69" t="s">
        <v>13</v>
      </c>
      <c r="D10" s="58" t="s">
        <v>228</v>
      </c>
      <c r="E10" s="71">
        <v>20300</v>
      </c>
    </row>
    <row r="11" spans="1:33" ht="25.05" customHeight="1" thickBot="1" x14ac:dyDescent="0.35">
      <c r="A11" s="163"/>
      <c r="B11" s="116"/>
      <c r="C11" s="125" t="s">
        <v>39</v>
      </c>
      <c r="D11" s="125"/>
      <c r="E11" s="68">
        <f>SUM(E9:E10)</f>
        <v>29300</v>
      </c>
    </row>
    <row r="12" spans="1:33" ht="25.05" customHeight="1" thickTop="1" x14ac:dyDescent="0.3">
      <c r="A12" s="154" t="s">
        <v>10</v>
      </c>
      <c r="B12" s="107" t="s">
        <v>11</v>
      </c>
      <c r="C12" s="16" t="s">
        <v>14</v>
      </c>
      <c r="D12" s="18" t="s">
        <v>12</v>
      </c>
      <c r="E12" s="72">
        <v>2900</v>
      </c>
    </row>
    <row r="13" spans="1:33" ht="25.05" customHeight="1" x14ac:dyDescent="0.3">
      <c r="A13" s="155"/>
      <c r="B13" s="108"/>
      <c r="C13" s="4" t="s">
        <v>15</v>
      </c>
      <c r="D13" s="51" t="s">
        <v>17</v>
      </c>
      <c r="E13" s="72">
        <v>950</v>
      </c>
    </row>
    <row r="14" spans="1:33" ht="25.05" customHeight="1" x14ac:dyDescent="0.3">
      <c r="A14" s="155"/>
      <c r="B14" s="108"/>
      <c r="C14" s="4" t="s">
        <v>16</v>
      </c>
      <c r="D14" s="51" t="s">
        <v>18</v>
      </c>
      <c r="E14" s="72">
        <v>1900</v>
      </c>
    </row>
    <row r="15" spans="1:33" ht="25.05" customHeight="1" x14ac:dyDescent="0.3">
      <c r="A15" s="155"/>
      <c r="B15" s="108"/>
      <c r="C15" s="4" t="s">
        <v>21</v>
      </c>
      <c r="D15" s="51" t="s">
        <v>19</v>
      </c>
      <c r="E15" s="72">
        <v>1200</v>
      </c>
    </row>
    <row r="16" spans="1:33" ht="25.05" customHeight="1" x14ac:dyDescent="0.3">
      <c r="A16" s="156"/>
      <c r="B16" s="140"/>
      <c r="C16" s="69" t="s">
        <v>22</v>
      </c>
      <c r="D16" s="51" t="s">
        <v>229</v>
      </c>
      <c r="E16" s="72">
        <v>1660</v>
      </c>
    </row>
    <row r="17" spans="1:6" ht="25.05" customHeight="1" x14ac:dyDescent="0.3">
      <c r="A17" s="156"/>
      <c r="B17" s="140"/>
      <c r="C17" s="69" t="s">
        <v>23</v>
      </c>
      <c r="D17" s="47" t="s">
        <v>230</v>
      </c>
      <c r="E17" s="72">
        <v>870</v>
      </c>
    </row>
    <row r="18" spans="1:6" ht="25.05" customHeight="1" thickBot="1" x14ac:dyDescent="0.35">
      <c r="A18" s="157"/>
      <c r="B18" s="109"/>
      <c r="C18" s="119" t="s">
        <v>39</v>
      </c>
      <c r="D18" s="119"/>
      <c r="E18" s="34">
        <f>SUM(E12:E17)</f>
        <v>9480</v>
      </c>
    </row>
    <row r="19" spans="1:6" ht="25.05" customHeight="1" thickTop="1" x14ac:dyDescent="0.3">
      <c r="A19" s="154" t="s">
        <v>13</v>
      </c>
      <c r="B19" s="107" t="s">
        <v>20</v>
      </c>
      <c r="C19" s="16" t="s">
        <v>24</v>
      </c>
      <c r="D19" s="73" t="s">
        <v>231</v>
      </c>
      <c r="E19" s="1">
        <v>3430</v>
      </c>
      <c r="F19" s="38" t="s">
        <v>219</v>
      </c>
    </row>
    <row r="20" spans="1:6" ht="25.05" customHeight="1" x14ac:dyDescent="0.3">
      <c r="A20" s="155"/>
      <c r="B20" s="108"/>
      <c r="C20" s="4" t="s">
        <v>25</v>
      </c>
      <c r="D20" s="57" t="s">
        <v>232</v>
      </c>
      <c r="E20" s="1">
        <v>3200</v>
      </c>
    </row>
    <row r="21" spans="1:6" ht="25.05" customHeight="1" x14ac:dyDescent="0.3">
      <c r="A21" s="155"/>
      <c r="B21" s="108"/>
      <c r="C21" s="4" t="s">
        <v>26</v>
      </c>
      <c r="D21" s="57" t="s">
        <v>233</v>
      </c>
      <c r="E21" s="1">
        <v>6400</v>
      </c>
    </row>
    <row r="22" spans="1:6" ht="25.05" customHeight="1" x14ac:dyDescent="0.3">
      <c r="A22" s="156"/>
      <c r="B22" s="140"/>
      <c r="C22" s="69" t="s">
        <v>27</v>
      </c>
      <c r="D22" s="58" t="s">
        <v>234</v>
      </c>
      <c r="E22" s="1">
        <v>1400</v>
      </c>
    </row>
    <row r="23" spans="1:6" ht="25.05" customHeight="1" thickBot="1" x14ac:dyDescent="0.35">
      <c r="A23" s="157"/>
      <c r="B23" s="109"/>
      <c r="C23" s="119" t="s">
        <v>39</v>
      </c>
      <c r="D23" s="119"/>
      <c r="E23" s="34">
        <f>SUM(E19:E22)</f>
        <v>14430</v>
      </c>
    </row>
    <row r="24" spans="1:6" ht="25.05" customHeight="1" thickTop="1" x14ac:dyDescent="0.3">
      <c r="A24" s="111" t="s">
        <v>14</v>
      </c>
      <c r="B24" s="114" t="s">
        <v>28</v>
      </c>
      <c r="C24" s="65" t="s">
        <v>29</v>
      </c>
      <c r="D24" s="51" t="s">
        <v>235</v>
      </c>
      <c r="E24" s="72">
        <v>1300</v>
      </c>
    </row>
    <row r="25" spans="1:6" ht="25.05" customHeight="1" x14ac:dyDescent="0.3">
      <c r="A25" s="112"/>
      <c r="B25" s="115"/>
      <c r="C25" s="69" t="s">
        <v>30</v>
      </c>
      <c r="D25" s="58" t="s">
        <v>236</v>
      </c>
      <c r="E25" s="74">
        <v>5500</v>
      </c>
    </row>
    <row r="26" spans="1:6" ht="25.05" customHeight="1" thickBot="1" x14ac:dyDescent="0.35">
      <c r="A26" s="113"/>
      <c r="B26" s="116"/>
      <c r="C26" s="125" t="s">
        <v>39</v>
      </c>
      <c r="D26" s="125"/>
      <c r="E26" s="28">
        <f>SUM(E24:E25)</f>
        <v>6800</v>
      </c>
    </row>
    <row r="27" spans="1:6" ht="25.05" customHeight="1" thickTop="1" thickBot="1" x14ac:dyDescent="0.35">
      <c r="A27" s="19" t="s">
        <v>15</v>
      </c>
      <c r="B27" s="22" t="s">
        <v>32</v>
      </c>
      <c r="C27" s="21" t="s">
        <v>31</v>
      </c>
      <c r="D27" s="75" t="s">
        <v>237</v>
      </c>
      <c r="E27" s="61">
        <v>3000</v>
      </c>
    </row>
    <row r="28" spans="1:6" ht="25.05" customHeight="1" thickTop="1" thickBot="1" x14ac:dyDescent="0.35">
      <c r="A28" s="76" t="s">
        <v>16</v>
      </c>
      <c r="B28" s="21" t="s">
        <v>238</v>
      </c>
      <c r="C28" s="65" t="s">
        <v>33</v>
      </c>
      <c r="D28" s="31" t="s">
        <v>239</v>
      </c>
      <c r="E28" s="23">
        <v>2300</v>
      </c>
    </row>
    <row r="29" spans="1:6" ht="25.05" customHeight="1" thickTop="1" x14ac:dyDescent="0.3">
      <c r="A29" s="111" t="s">
        <v>21</v>
      </c>
      <c r="B29" s="114" t="s">
        <v>34</v>
      </c>
      <c r="C29" s="16" t="s">
        <v>35</v>
      </c>
      <c r="D29" s="25" t="s">
        <v>240</v>
      </c>
      <c r="E29" s="1">
        <v>3000</v>
      </c>
    </row>
    <row r="30" spans="1:6" ht="25.05" customHeight="1" x14ac:dyDescent="0.3">
      <c r="A30" s="112"/>
      <c r="B30" s="115"/>
      <c r="C30" s="53" t="s">
        <v>36</v>
      </c>
      <c r="D30" s="47" t="s">
        <v>241</v>
      </c>
      <c r="E30" s="1">
        <v>3000</v>
      </c>
    </row>
    <row r="31" spans="1:6" ht="25.05" customHeight="1" thickBot="1" x14ac:dyDescent="0.35">
      <c r="A31" s="113"/>
      <c r="B31" s="116"/>
      <c r="C31" s="123" t="s">
        <v>39</v>
      </c>
      <c r="D31" s="124"/>
      <c r="E31" s="28">
        <f>SUM(E29:E30)</f>
        <v>6000</v>
      </c>
    </row>
    <row r="32" spans="1:6" ht="25.05" customHeight="1" thickTop="1" thickBot="1" x14ac:dyDescent="0.35">
      <c r="A32" s="160" t="s">
        <v>183</v>
      </c>
      <c r="B32" s="135"/>
      <c r="C32" s="148"/>
      <c r="D32" s="149"/>
      <c r="E32" s="78">
        <f>SUM(E6+E7+E8+E11+E18+E23+E26+E27+E28+E31)</f>
        <v>88960</v>
      </c>
    </row>
    <row r="33" spans="1:5" ht="25.05" customHeight="1" thickTop="1" x14ac:dyDescent="0.3">
      <c r="A33" s="153" t="s">
        <v>242</v>
      </c>
      <c r="B33" s="153"/>
      <c r="C33" s="153"/>
      <c r="D33" s="153"/>
      <c r="E33" s="153"/>
    </row>
    <row r="34" spans="1:5" ht="25.05" customHeight="1" thickBot="1" x14ac:dyDescent="0.35">
      <c r="A34" s="46" t="s">
        <v>22</v>
      </c>
      <c r="B34" s="81" t="s">
        <v>243</v>
      </c>
      <c r="C34" s="55" t="s">
        <v>37</v>
      </c>
      <c r="D34" s="50" t="s">
        <v>244</v>
      </c>
      <c r="E34" s="28">
        <v>2000</v>
      </c>
    </row>
    <row r="35" spans="1:5" ht="25.05" customHeight="1" thickTop="1" x14ac:dyDescent="0.3">
      <c r="A35" s="112" t="s">
        <v>23</v>
      </c>
      <c r="B35" s="137" t="s">
        <v>42</v>
      </c>
      <c r="C35" s="80" t="s">
        <v>49</v>
      </c>
      <c r="D35" s="82" t="s">
        <v>43</v>
      </c>
      <c r="E35" s="1">
        <v>1800</v>
      </c>
    </row>
    <row r="36" spans="1:5" ht="25.05" customHeight="1" x14ac:dyDescent="0.3">
      <c r="A36" s="112"/>
      <c r="B36" s="138"/>
      <c r="C36" s="4" t="s">
        <v>50</v>
      </c>
      <c r="D36" s="75" t="s">
        <v>245</v>
      </c>
      <c r="E36" s="1">
        <v>700</v>
      </c>
    </row>
    <row r="37" spans="1:5" ht="25.05" customHeight="1" thickBot="1" x14ac:dyDescent="0.35">
      <c r="A37" s="113"/>
      <c r="B37" s="139"/>
      <c r="C37" s="119" t="s">
        <v>39</v>
      </c>
      <c r="D37" s="119"/>
      <c r="E37" s="33">
        <f>SUM(E35:E36)</f>
        <v>2500</v>
      </c>
    </row>
    <row r="38" spans="1:5" ht="25.05" customHeight="1" thickTop="1" x14ac:dyDescent="0.3">
      <c r="A38" s="112" t="s">
        <v>24</v>
      </c>
      <c r="B38" s="133" t="s">
        <v>45</v>
      </c>
      <c r="C38" s="5" t="s">
        <v>53</v>
      </c>
      <c r="D38" s="82" t="s">
        <v>46</v>
      </c>
      <c r="E38" s="1">
        <v>500</v>
      </c>
    </row>
    <row r="39" spans="1:5" ht="25.05" customHeight="1" x14ac:dyDescent="0.3">
      <c r="A39" s="112"/>
      <c r="B39" s="108"/>
      <c r="C39" s="3" t="s">
        <v>54</v>
      </c>
      <c r="D39" s="75" t="s">
        <v>246</v>
      </c>
      <c r="E39" s="1">
        <v>500</v>
      </c>
    </row>
    <row r="40" spans="1:5" ht="25.05" customHeight="1" x14ac:dyDescent="0.3">
      <c r="A40" s="112"/>
      <c r="B40" s="108"/>
      <c r="C40" s="3" t="s">
        <v>55</v>
      </c>
      <c r="D40" s="79" t="s">
        <v>247</v>
      </c>
      <c r="E40" s="1">
        <v>2000</v>
      </c>
    </row>
    <row r="41" spans="1:5" ht="25.05" customHeight="1" thickBot="1" x14ac:dyDescent="0.35">
      <c r="A41" s="112"/>
      <c r="B41" s="140"/>
      <c r="C41" s="141" t="s">
        <v>39</v>
      </c>
      <c r="D41" s="141"/>
      <c r="E41" s="7">
        <f>SUM(E38:E40)</f>
        <v>3000</v>
      </c>
    </row>
    <row r="42" spans="1:5" ht="25.05" customHeight="1" thickTop="1" x14ac:dyDescent="0.3">
      <c r="A42" s="104" t="s">
        <v>25</v>
      </c>
      <c r="B42" s="107" t="s">
        <v>157</v>
      </c>
      <c r="C42" s="84" t="s">
        <v>57</v>
      </c>
      <c r="D42" s="77" t="s">
        <v>248</v>
      </c>
      <c r="E42" s="27">
        <v>5200</v>
      </c>
    </row>
    <row r="43" spans="1:5" ht="25.05" customHeight="1" x14ac:dyDescent="0.3">
      <c r="A43" s="105"/>
      <c r="B43" s="108"/>
      <c r="C43" s="56" t="s">
        <v>59</v>
      </c>
      <c r="D43" s="75" t="s">
        <v>249</v>
      </c>
      <c r="E43" s="1">
        <v>700</v>
      </c>
    </row>
    <row r="44" spans="1:5" ht="25.05" customHeight="1" thickBot="1" x14ac:dyDescent="0.35">
      <c r="A44" s="106"/>
      <c r="B44" s="109"/>
      <c r="C44" s="119" t="s">
        <v>39</v>
      </c>
      <c r="D44" s="119"/>
      <c r="E44" s="28">
        <f>SUM(E42:E43)</f>
        <v>5900</v>
      </c>
    </row>
    <row r="45" spans="1:5" ht="25.05" customHeight="1" thickTop="1" x14ac:dyDescent="0.3">
      <c r="A45" s="111" t="s">
        <v>26</v>
      </c>
      <c r="B45" s="114" t="s">
        <v>40</v>
      </c>
      <c r="C45" s="83" t="s">
        <v>60</v>
      </c>
      <c r="D45" s="58" t="s">
        <v>250</v>
      </c>
      <c r="E45" s="27">
        <v>1320</v>
      </c>
    </row>
    <row r="46" spans="1:5" ht="25.05" customHeight="1" x14ac:dyDescent="0.3">
      <c r="A46" s="112"/>
      <c r="B46" s="115"/>
      <c r="C46" s="83" t="s">
        <v>61</v>
      </c>
      <c r="D46" s="58" t="s">
        <v>251</v>
      </c>
      <c r="E46" s="86">
        <v>1750</v>
      </c>
    </row>
    <row r="47" spans="1:5" ht="25.05" customHeight="1" thickBot="1" x14ac:dyDescent="0.35">
      <c r="A47" s="113"/>
      <c r="B47" s="116"/>
      <c r="C47" s="119" t="s">
        <v>39</v>
      </c>
      <c r="D47" s="119"/>
      <c r="E47" s="28">
        <f>SUM(E45:E46)</f>
        <v>3070</v>
      </c>
    </row>
    <row r="48" spans="1:5" ht="25.05" customHeight="1" thickTop="1" x14ac:dyDescent="0.3">
      <c r="A48" s="111" t="s">
        <v>27</v>
      </c>
      <c r="B48" s="108" t="s">
        <v>44</v>
      </c>
      <c r="C48" s="84" t="s">
        <v>62</v>
      </c>
      <c r="D48" s="49" t="s">
        <v>252</v>
      </c>
      <c r="E48" s="27">
        <v>700</v>
      </c>
    </row>
    <row r="49" spans="1:5" ht="25.05" customHeight="1" x14ac:dyDescent="0.3">
      <c r="A49" s="112"/>
      <c r="B49" s="108"/>
      <c r="C49" s="56" t="s">
        <v>63</v>
      </c>
      <c r="D49" s="44" t="s">
        <v>253</v>
      </c>
      <c r="E49" s="1">
        <v>700</v>
      </c>
    </row>
    <row r="50" spans="1:5" ht="25.05" customHeight="1" thickBot="1" x14ac:dyDescent="0.35">
      <c r="A50" s="113"/>
      <c r="B50" s="122"/>
      <c r="C50" s="119" t="s">
        <v>39</v>
      </c>
      <c r="D50" s="119"/>
      <c r="E50" s="28">
        <f>SUM(E48:E49)</f>
        <v>1400</v>
      </c>
    </row>
    <row r="51" spans="1:5" ht="25.05" customHeight="1" thickTop="1" x14ac:dyDescent="0.3">
      <c r="A51" s="15" t="s">
        <v>29</v>
      </c>
      <c r="B51" s="17" t="s">
        <v>47</v>
      </c>
      <c r="C51" s="24" t="s">
        <v>64</v>
      </c>
      <c r="D51" s="25" t="s">
        <v>48</v>
      </c>
      <c r="E51" s="35">
        <v>2000</v>
      </c>
    </row>
    <row r="52" spans="1:5" ht="25.05" customHeight="1" thickBot="1" x14ac:dyDescent="0.35">
      <c r="A52" s="134" t="s">
        <v>183</v>
      </c>
      <c r="B52" s="135"/>
      <c r="C52" s="135"/>
      <c r="D52" s="136"/>
      <c r="E52" s="36">
        <f>SUM(E51+E50+E47+E44+E41+E37+E34)</f>
        <v>19870</v>
      </c>
    </row>
    <row r="53" spans="1:5" ht="25.05" customHeight="1" thickTop="1" thickBot="1" x14ac:dyDescent="0.35">
      <c r="A53" s="144" t="s">
        <v>180</v>
      </c>
      <c r="B53" s="144"/>
      <c r="C53" s="144"/>
      <c r="D53" s="144"/>
      <c r="E53" s="144"/>
    </row>
    <row r="54" spans="1:5" ht="25.05" customHeight="1" thickTop="1" x14ac:dyDescent="0.3">
      <c r="A54" s="129" t="s">
        <v>30</v>
      </c>
      <c r="B54" s="127" t="s">
        <v>156</v>
      </c>
      <c r="C54" s="2" t="s">
        <v>65</v>
      </c>
      <c r="D54" s="87" t="s">
        <v>254</v>
      </c>
      <c r="E54" s="27">
        <v>300</v>
      </c>
    </row>
    <row r="55" spans="1:5" ht="25.05" customHeight="1" x14ac:dyDescent="0.3">
      <c r="A55" s="112"/>
      <c r="B55" s="128"/>
      <c r="C55" s="2" t="s">
        <v>66</v>
      </c>
      <c r="D55" s="58" t="s">
        <v>255</v>
      </c>
      <c r="E55" s="1">
        <v>3200</v>
      </c>
    </row>
    <row r="56" spans="1:5" ht="25.05" customHeight="1" thickBot="1" x14ac:dyDescent="0.35">
      <c r="A56" s="112"/>
      <c r="B56" s="145"/>
      <c r="C56" s="141" t="s">
        <v>39</v>
      </c>
      <c r="D56" s="141"/>
      <c r="E56" s="7">
        <f>SUM(E54:E55)</f>
        <v>3500</v>
      </c>
    </row>
    <row r="57" spans="1:5" ht="25.05" customHeight="1" thickTop="1" x14ac:dyDescent="0.3">
      <c r="A57" s="111" t="s">
        <v>31</v>
      </c>
      <c r="B57" s="146" t="s">
        <v>256</v>
      </c>
      <c r="C57" s="84" t="s">
        <v>67</v>
      </c>
      <c r="D57" s="77" t="s">
        <v>257</v>
      </c>
      <c r="E57" s="27">
        <v>360</v>
      </c>
    </row>
    <row r="58" spans="1:5" ht="25.05" customHeight="1" thickBot="1" x14ac:dyDescent="0.35">
      <c r="A58" s="113"/>
      <c r="B58" s="147"/>
      <c r="C58" s="119"/>
      <c r="D58" s="119"/>
      <c r="E58" s="28">
        <f>SUM(E57:E57)</f>
        <v>360</v>
      </c>
    </row>
    <row r="59" spans="1:5" ht="25.05" customHeight="1" thickTop="1" thickBot="1" x14ac:dyDescent="0.35">
      <c r="A59" s="43" t="s">
        <v>33</v>
      </c>
      <c r="B59" s="48" t="s">
        <v>174</v>
      </c>
      <c r="C59" s="83" t="s">
        <v>68</v>
      </c>
      <c r="D59" s="89" t="s">
        <v>175</v>
      </c>
      <c r="E59" s="88">
        <v>7650</v>
      </c>
    </row>
    <row r="60" spans="1:5" ht="25.05" customHeight="1" thickTop="1" thickBot="1" x14ac:dyDescent="0.35">
      <c r="A60" s="19" t="s">
        <v>35</v>
      </c>
      <c r="B60" s="26" t="s">
        <v>89</v>
      </c>
      <c r="C60" s="30" t="s">
        <v>71</v>
      </c>
      <c r="D60" s="62" t="s">
        <v>258</v>
      </c>
      <c r="E60" s="23">
        <v>7500</v>
      </c>
    </row>
    <row r="61" spans="1:5" ht="25.05" customHeight="1" thickTop="1" x14ac:dyDescent="0.3">
      <c r="A61" s="104" t="s">
        <v>36</v>
      </c>
      <c r="B61" s="107" t="s">
        <v>70</v>
      </c>
      <c r="C61" s="24" t="s">
        <v>73</v>
      </c>
      <c r="D61" s="57" t="s">
        <v>81</v>
      </c>
      <c r="E61" s="27">
        <v>900</v>
      </c>
    </row>
    <row r="62" spans="1:5" ht="25.05" customHeight="1" x14ac:dyDescent="0.3">
      <c r="A62" s="105"/>
      <c r="B62" s="108"/>
      <c r="C62" s="3" t="s">
        <v>74</v>
      </c>
      <c r="D62" s="57" t="s">
        <v>72</v>
      </c>
      <c r="E62" s="1">
        <v>850</v>
      </c>
    </row>
    <row r="63" spans="1:5" ht="25.05" customHeight="1" x14ac:dyDescent="0.3">
      <c r="A63" s="105"/>
      <c r="B63" s="108"/>
      <c r="C63" s="3" t="s">
        <v>76</v>
      </c>
      <c r="D63" s="57" t="s">
        <v>79</v>
      </c>
      <c r="E63" s="1">
        <v>2000</v>
      </c>
    </row>
    <row r="64" spans="1:5" ht="25.05" customHeight="1" x14ac:dyDescent="0.3">
      <c r="A64" s="105"/>
      <c r="B64" s="108"/>
      <c r="C64" s="3" t="s">
        <v>78</v>
      </c>
      <c r="D64" s="57" t="s">
        <v>84</v>
      </c>
      <c r="E64" s="1">
        <v>1700</v>
      </c>
    </row>
    <row r="65" spans="1:5" ht="25.05" customHeight="1" x14ac:dyDescent="0.3">
      <c r="A65" s="105"/>
      <c r="B65" s="108"/>
      <c r="C65" s="3" t="s">
        <v>80</v>
      </c>
      <c r="D65" s="57" t="s">
        <v>259</v>
      </c>
      <c r="E65" s="1">
        <v>4600</v>
      </c>
    </row>
    <row r="66" spans="1:5" ht="25.05" customHeight="1" x14ac:dyDescent="0.3">
      <c r="A66" s="105"/>
      <c r="B66" s="108"/>
      <c r="C66" s="3" t="s">
        <v>82</v>
      </c>
      <c r="D66" s="57" t="s">
        <v>75</v>
      </c>
      <c r="E66" s="1">
        <v>700</v>
      </c>
    </row>
    <row r="67" spans="1:5" ht="25.05" customHeight="1" x14ac:dyDescent="0.3">
      <c r="A67" s="105"/>
      <c r="B67" s="108"/>
      <c r="C67" s="3" t="s">
        <v>83</v>
      </c>
      <c r="D67" s="91" t="s">
        <v>260</v>
      </c>
      <c r="E67" s="1">
        <v>2400</v>
      </c>
    </row>
    <row r="68" spans="1:5" ht="25.05" customHeight="1" x14ac:dyDescent="0.3">
      <c r="A68" s="105"/>
      <c r="B68" s="108"/>
      <c r="C68" s="3" t="s">
        <v>85</v>
      </c>
      <c r="D68" s="57" t="s">
        <v>261</v>
      </c>
      <c r="E68" s="1">
        <v>4300</v>
      </c>
    </row>
    <row r="69" spans="1:5" ht="25.05" customHeight="1" x14ac:dyDescent="0.3">
      <c r="A69" s="105"/>
      <c r="B69" s="108"/>
      <c r="C69" s="3" t="s">
        <v>86</v>
      </c>
      <c r="D69" s="57" t="s">
        <v>77</v>
      </c>
      <c r="E69" s="1">
        <v>500</v>
      </c>
    </row>
    <row r="70" spans="1:5" ht="25.05" customHeight="1" x14ac:dyDescent="0.3">
      <c r="A70" s="105"/>
      <c r="B70" s="108"/>
      <c r="C70" s="3" t="s">
        <v>88</v>
      </c>
      <c r="D70" s="58" t="s">
        <v>87</v>
      </c>
      <c r="E70" s="1">
        <v>1750</v>
      </c>
    </row>
    <row r="71" spans="1:5" ht="25.05" customHeight="1" thickBot="1" x14ac:dyDescent="0.35">
      <c r="A71" s="106"/>
      <c r="B71" s="109"/>
      <c r="C71" s="119" t="s">
        <v>39</v>
      </c>
      <c r="D71" s="119"/>
      <c r="E71" s="28">
        <f>SUM(E61:E70)</f>
        <v>19700</v>
      </c>
    </row>
    <row r="72" spans="1:5" ht="25.05" customHeight="1" thickTop="1" x14ac:dyDescent="0.3">
      <c r="A72" s="104" t="s">
        <v>37</v>
      </c>
      <c r="B72" s="107" t="s">
        <v>90</v>
      </c>
      <c r="C72" s="24" t="s">
        <v>91</v>
      </c>
      <c r="D72" s="57" t="s">
        <v>92</v>
      </c>
      <c r="E72" s="1">
        <v>4700</v>
      </c>
    </row>
    <row r="73" spans="1:5" ht="25.05" customHeight="1" x14ac:dyDescent="0.3">
      <c r="A73" s="105"/>
      <c r="B73" s="108"/>
      <c r="C73" s="3" t="s">
        <v>93</v>
      </c>
      <c r="D73" s="57" t="s">
        <v>96</v>
      </c>
      <c r="E73" s="1">
        <v>7200</v>
      </c>
    </row>
    <row r="74" spans="1:5" ht="25.05" customHeight="1" x14ac:dyDescent="0.3">
      <c r="A74" s="105"/>
      <c r="B74" s="108"/>
      <c r="C74" s="3" t="s">
        <v>94</v>
      </c>
      <c r="D74" s="92" t="s">
        <v>262</v>
      </c>
      <c r="E74" s="1">
        <v>6500</v>
      </c>
    </row>
    <row r="75" spans="1:5" ht="25.05" customHeight="1" thickBot="1" x14ac:dyDescent="0.35">
      <c r="A75" s="129"/>
      <c r="B75" s="140"/>
      <c r="C75" s="141" t="s">
        <v>39</v>
      </c>
      <c r="D75" s="141"/>
      <c r="E75" s="93">
        <f>SUM(E72:E74)</f>
        <v>18400</v>
      </c>
    </row>
    <row r="76" spans="1:5" ht="25.05" customHeight="1" thickTop="1" x14ac:dyDescent="0.3">
      <c r="A76" s="104" t="s">
        <v>49</v>
      </c>
      <c r="B76" s="107" t="s">
        <v>263</v>
      </c>
      <c r="C76" s="84" t="s">
        <v>95</v>
      </c>
      <c r="D76" s="94" t="s">
        <v>264</v>
      </c>
      <c r="E76" s="27">
        <v>1500</v>
      </c>
    </row>
    <row r="77" spans="1:5" ht="25.05" customHeight="1" x14ac:dyDescent="0.3">
      <c r="A77" s="105"/>
      <c r="B77" s="108"/>
      <c r="C77" s="56" t="s">
        <v>122</v>
      </c>
      <c r="D77" s="87" t="s">
        <v>265</v>
      </c>
      <c r="E77" s="1">
        <v>900</v>
      </c>
    </row>
    <row r="78" spans="1:5" ht="25.05" customHeight="1" x14ac:dyDescent="0.3">
      <c r="A78" s="105"/>
      <c r="B78" s="108"/>
      <c r="C78" s="56" t="s">
        <v>123</v>
      </c>
      <c r="D78" s="87" t="s">
        <v>266</v>
      </c>
      <c r="E78" s="1">
        <v>6900</v>
      </c>
    </row>
    <row r="79" spans="1:5" ht="25.05" customHeight="1" thickBot="1" x14ac:dyDescent="0.35">
      <c r="A79" s="106"/>
      <c r="B79" s="109"/>
      <c r="C79" s="119" t="s">
        <v>39</v>
      </c>
      <c r="D79" s="119"/>
      <c r="E79" s="28">
        <f>SUM(E76:E78)</f>
        <v>9300</v>
      </c>
    </row>
    <row r="80" spans="1:5" ht="25.05" customHeight="1" thickTop="1" thickBot="1" x14ac:dyDescent="0.35">
      <c r="A80" s="19" t="s">
        <v>50</v>
      </c>
      <c r="B80" s="20" t="s">
        <v>52</v>
      </c>
      <c r="C80" s="42" t="s">
        <v>125</v>
      </c>
      <c r="D80" s="58" t="s">
        <v>267</v>
      </c>
      <c r="E80" s="23">
        <v>4725</v>
      </c>
    </row>
    <row r="81" spans="1:5" ht="25.05" customHeight="1" thickTop="1" x14ac:dyDescent="0.3">
      <c r="A81" s="104" t="s">
        <v>53</v>
      </c>
      <c r="B81" s="107" t="s">
        <v>58</v>
      </c>
      <c r="C81" s="24" t="s">
        <v>127</v>
      </c>
      <c r="D81" s="66" t="s">
        <v>268</v>
      </c>
      <c r="E81" s="27">
        <v>2100</v>
      </c>
    </row>
    <row r="82" spans="1:5" ht="25.05" customHeight="1" x14ac:dyDescent="0.3">
      <c r="A82" s="105"/>
      <c r="B82" s="108"/>
      <c r="C82" s="3" t="s">
        <v>128</v>
      </c>
      <c r="D82" s="92" t="s">
        <v>69</v>
      </c>
      <c r="E82" s="1">
        <v>1350</v>
      </c>
    </row>
    <row r="83" spans="1:5" ht="25.05" customHeight="1" thickBot="1" x14ac:dyDescent="0.35">
      <c r="A83" s="106"/>
      <c r="B83" s="109"/>
      <c r="C83" s="119" t="s">
        <v>39</v>
      </c>
      <c r="D83" s="119"/>
      <c r="E83" s="28">
        <f>SUM(E81:E82)</f>
        <v>3450</v>
      </c>
    </row>
    <row r="84" spans="1:5" ht="25.05" customHeight="1" thickTop="1" x14ac:dyDescent="0.3">
      <c r="A84" s="104" t="s">
        <v>54</v>
      </c>
      <c r="B84" s="107" t="s">
        <v>51</v>
      </c>
      <c r="C84" s="16" t="s">
        <v>129</v>
      </c>
      <c r="D84" s="57" t="s">
        <v>269</v>
      </c>
      <c r="E84" s="27">
        <v>800</v>
      </c>
    </row>
    <row r="85" spans="1:5" ht="25.05" customHeight="1" x14ac:dyDescent="0.3">
      <c r="A85" s="105"/>
      <c r="B85" s="108"/>
      <c r="C85" s="4" t="s">
        <v>130</v>
      </c>
      <c r="D85" s="58" t="s">
        <v>270</v>
      </c>
      <c r="E85" s="1">
        <v>1000</v>
      </c>
    </row>
    <row r="86" spans="1:5" ht="25.05" customHeight="1" thickBot="1" x14ac:dyDescent="0.35">
      <c r="A86" s="106"/>
      <c r="B86" s="109"/>
      <c r="C86" s="119" t="s">
        <v>39</v>
      </c>
      <c r="D86" s="119"/>
      <c r="E86" s="28">
        <f>SUM(E84:E85)</f>
        <v>1800</v>
      </c>
    </row>
    <row r="87" spans="1:5" ht="25.05" customHeight="1" thickTop="1" thickBot="1" x14ac:dyDescent="0.35">
      <c r="A87" s="19" t="s">
        <v>55</v>
      </c>
      <c r="B87" s="22" t="s">
        <v>56</v>
      </c>
      <c r="C87" s="42" t="s">
        <v>132</v>
      </c>
      <c r="D87" s="22" t="s">
        <v>271</v>
      </c>
      <c r="E87" s="23">
        <v>5400</v>
      </c>
    </row>
    <row r="88" spans="1:5" ht="25.05" customHeight="1" thickTop="1" thickBot="1" x14ac:dyDescent="0.35">
      <c r="A88" s="134" t="s">
        <v>184</v>
      </c>
      <c r="B88" s="135"/>
      <c r="C88" s="135"/>
      <c r="D88" s="136"/>
      <c r="E88" s="12">
        <f>SUM(E86+E83+E80+E79+E75+E71+E60+E59+E58+E56+E87)</f>
        <v>81785</v>
      </c>
    </row>
    <row r="89" spans="1:5" ht="25.05" customHeight="1" thickTop="1" x14ac:dyDescent="0.3">
      <c r="A89" s="144" t="s">
        <v>181</v>
      </c>
      <c r="B89" s="144"/>
      <c r="C89" s="144"/>
      <c r="D89" s="144"/>
      <c r="E89" s="144"/>
    </row>
    <row r="90" spans="1:5" ht="25.05" customHeight="1" x14ac:dyDescent="0.3">
      <c r="A90" s="129" t="s">
        <v>57</v>
      </c>
      <c r="B90" s="127" t="s">
        <v>97</v>
      </c>
      <c r="C90" s="2" t="s">
        <v>134</v>
      </c>
      <c r="D90" s="56" t="s">
        <v>99</v>
      </c>
      <c r="E90" s="1">
        <v>4160</v>
      </c>
    </row>
    <row r="91" spans="1:5" ht="25.05" customHeight="1" x14ac:dyDescent="0.3">
      <c r="A91" s="112"/>
      <c r="B91" s="128"/>
      <c r="C91" s="2" t="s">
        <v>135</v>
      </c>
      <c r="D91" s="56" t="s">
        <v>272</v>
      </c>
      <c r="E91" s="1">
        <v>380</v>
      </c>
    </row>
    <row r="92" spans="1:5" ht="25.05" customHeight="1" x14ac:dyDescent="0.3">
      <c r="A92" s="112"/>
      <c r="B92" s="128"/>
      <c r="C92" s="4" t="s">
        <v>136</v>
      </c>
      <c r="D92" s="56" t="s">
        <v>100</v>
      </c>
      <c r="E92" s="1">
        <v>1150</v>
      </c>
    </row>
    <row r="93" spans="1:5" ht="25.05" customHeight="1" x14ac:dyDescent="0.3">
      <c r="A93" s="112"/>
      <c r="B93" s="128"/>
      <c r="C93" s="4" t="s">
        <v>137</v>
      </c>
      <c r="D93" s="56" t="s">
        <v>98</v>
      </c>
      <c r="E93" s="1">
        <v>1560</v>
      </c>
    </row>
    <row r="94" spans="1:5" ht="25.05" customHeight="1" x14ac:dyDescent="0.3">
      <c r="A94" s="112"/>
      <c r="B94" s="128"/>
      <c r="C94" s="4" t="s">
        <v>138</v>
      </c>
      <c r="D94" s="56" t="s">
        <v>273</v>
      </c>
      <c r="E94" s="1">
        <v>1400</v>
      </c>
    </row>
    <row r="95" spans="1:5" ht="25.05" customHeight="1" x14ac:dyDescent="0.3">
      <c r="A95" s="112"/>
      <c r="B95" s="128"/>
      <c r="C95" s="54" t="s">
        <v>139</v>
      </c>
      <c r="D95" s="56" t="s">
        <v>274</v>
      </c>
      <c r="E95" s="1">
        <v>2850</v>
      </c>
    </row>
    <row r="96" spans="1:5" ht="25.05" customHeight="1" x14ac:dyDescent="0.3">
      <c r="A96" s="112"/>
      <c r="B96" s="128"/>
      <c r="C96" s="54" t="s">
        <v>141</v>
      </c>
      <c r="D96" s="56" t="s">
        <v>275</v>
      </c>
      <c r="E96" s="1">
        <v>1600</v>
      </c>
    </row>
    <row r="97" spans="1:5" ht="25.05" customHeight="1" x14ac:dyDescent="0.3">
      <c r="A97" s="112"/>
      <c r="B97" s="128"/>
      <c r="C97" s="54" t="s">
        <v>142</v>
      </c>
      <c r="D97" s="56" t="s">
        <v>276</v>
      </c>
      <c r="E97" s="1">
        <v>1600</v>
      </c>
    </row>
    <row r="98" spans="1:5" ht="25.05" customHeight="1" x14ac:dyDescent="0.3">
      <c r="A98" s="112"/>
      <c r="B98" s="128"/>
      <c r="C98" s="54" t="s">
        <v>143</v>
      </c>
      <c r="D98" s="52" t="s">
        <v>277</v>
      </c>
      <c r="E98" s="1">
        <v>1200</v>
      </c>
    </row>
    <row r="99" spans="1:5" ht="25.05" customHeight="1" thickBot="1" x14ac:dyDescent="0.35">
      <c r="A99" s="112"/>
      <c r="B99" s="128"/>
      <c r="C99" s="142" t="s">
        <v>39</v>
      </c>
      <c r="D99" s="143"/>
      <c r="E99" s="7">
        <f>SUM(E90:E98)</f>
        <v>15900</v>
      </c>
    </row>
    <row r="100" spans="1:5" ht="25.05" customHeight="1" thickTop="1" x14ac:dyDescent="0.3">
      <c r="A100" s="104" t="s">
        <v>59</v>
      </c>
      <c r="B100" s="107" t="s">
        <v>101</v>
      </c>
      <c r="C100" s="16" t="s">
        <v>144</v>
      </c>
      <c r="D100" s="25" t="s">
        <v>102</v>
      </c>
      <c r="E100" s="27">
        <v>2280</v>
      </c>
    </row>
    <row r="101" spans="1:5" ht="25.05" customHeight="1" x14ac:dyDescent="0.3">
      <c r="A101" s="105"/>
      <c r="B101" s="108"/>
      <c r="C101" s="4" t="s">
        <v>145</v>
      </c>
      <c r="D101" s="51" t="s">
        <v>103</v>
      </c>
      <c r="E101" s="1">
        <v>1740</v>
      </c>
    </row>
    <row r="102" spans="1:5" ht="25.05" customHeight="1" x14ac:dyDescent="0.3">
      <c r="A102" s="105"/>
      <c r="B102" s="108"/>
      <c r="C102" s="4" t="s">
        <v>146</v>
      </c>
      <c r="D102" s="51" t="s">
        <v>104</v>
      </c>
      <c r="E102" s="1">
        <v>2520</v>
      </c>
    </row>
    <row r="103" spans="1:5" ht="25.05" customHeight="1" x14ac:dyDescent="0.3">
      <c r="A103" s="105"/>
      <c r="B103" s="108"/>
      <c r="C103" s="4" t="s">
        <v>149</v>
      </c>
      <c r="D103" s="90" t="s">
        <v>105</v>
      </c>
      <c r="E103" s="1">
        <v>1350</v>
      </c>
    </row>
    <row r="104" spans="1:5" ht="25.05" customHeight="1" thickBot="1" x14ac:dyDescent="0.35">
      <c r="A104" s="106"/>
      <c r="B104" s="109"/>
      <c r="C104" s="125" t="s">
        <v>39</v>
      </c>
      <c r="D104" s="125"/>
      <c r="E104" s="28">
        <f>SUM(E100:E103)</f>
        <v>7890</v>
      </c>
    </row>
    <row r="105" spans="1:5" ht="25.05" customHeight="1" thickTop="1" x14ac:dyDescent="0.3">
      <c r="A105" s="111" t="s">
        <v>59</v>
      </c>
      <c r="B105" s="114" t="s">
        <v>278</v>
      </c>
      <c r="C105" s="16" t="s">
        <v>152</v>
      </c>
      <c r="D105" s="79" t="s">
        <v>279</v>
      </c>
      <c r="E105" s="1">
        <v>560</v>
      </c>
    </row>
    <row r="106" spans="1:5" ht="25.05" customHeight="1" x14ac:dyDescent="0.3">
      <c r="A106" s="112"/>
      <c r="B106" s="115"/>
      <c r="C106" s="53" t="s">
        <v>153</v>
      </c>
      <c r="D106" s="79" t="s">
        <v>280</v>
      </c>
      <c r="E106" s="1">
        <v>560</v>
      </c>
    </row>
    <row r="107" spans="1:5" ht="25.05" customHeight="1" x14ac:dyDescent="0.3">
      <c r="A107" s="112"/>
      <c r="B107" s="115"/>
      <c r="C107" s="53" t="s">
        <v>154</v>
      </c>
      <c r="D107" s="79" t="s">
        <v>281</v>
      </c>
      <c r="E107" s="1">
        <v>960</v>
      </c>
    </row>
    <row r="108" spans="1:5" ht="25.05" customHeight="1" x14ac:dyDescent="0.3">
      <c r="A108" s="112"/>
      <c r="B108" s="115"/>
      <c r="C108" s="69" t="s">
        <v>158</v>
      </c>
      <c r="D108" s="75" t="s">
        <v>282</v>
      </c>
      <c r="E108" s="1">
        <v>560</v>
      </c>
    </row>
    <row r="109" spans="1:5" ht="25.05" customHeight="1" thickBot="1" x14ac:dyDescent="0.35">
      <c r="A109" s="113"/>
      <c r="B109" s="116"/>
      <c r="C109" s="120" t="s">
        <v>39</v>
      </c>
      <c r="D109" s="121"/>
      <c r="E109" s="95">
        <f>SUM(E105:E108)</f>
        <v>2640</v>
      </c>
    </row>
    <row r="110" spans="1:5" ht="25.05" customHeight="1" thickTop="1" x14ac:dyDescent="0.3">
      <c r="A110" s="111" t="s">
        <v>61</v>
      </c>
      <c r="B110" s="114" t="s">
        <v>178</v>
      </c>
      <c r="C110" s="24" t="s">
        <v>159</v>
      </c>
      <c r="D110" s="91" t="s">
        <v>283</v>
      </c>
      <c r="E110" s="27">
        <v>2100</v>
      </c>
    </row>
    <row r="111" spans="1:5" ht="25.05" customHeight="1" x14ac:dyDescent="0.3">
      <c r="A111" s="112"/>
      <c r="B111" s="115"/>
      <c r="C111" s="45" t="s">
        <v>160</v>
      </c>
      <c r="D111" s="91" t="s">
        <v>284</v>
      </c>
      <c r="E111" s="1">
        <v>1250</v>
      </c>
    </row>
    <row r="112" spans="1:5" ht="25.05" customHeight="1" x14ac:dyDescent="0.3">
      <c r="A112" s="112"/>
      <c r="B112" s="115"/>
      <c r="C112" s="45" t="s">
        <v>161</v>
      </c>
      <c r="D112" s="91" t="s">
        <v>285</v>
      </c>
      <c r="E112" s="1">
        <v>1000</v>
      </c>
    </row>
    <row r="113" spans="1:5" ht="25.05" customHeight="1" thickBot="1" x14ac:dyDescent="0.35">
      <c r="A113" s="113"/>
      <c r="B113" s="116"/>
      <c r="C113" s="117" t="s">
        <v>39</v>
      </c>
      <c r="D113" s="118"/>
      <c r="E113" s="95">
        <f>SUM(E110:E112)</f>
        <v>4350</v>
      </c>
    </row>
    <row r="114" spans="1:5" ht="25.05" customHeight="1" thickTop="1" thickBot="1" x14ac:dyDescent="0.35">
      <c r="A114" s="19" t="s">
        <v>62</v>
      </c>
      <c r="B114" s="22" t="s">
        <v>106</v>
      </c>
      <c r="C114" s="24" t="s">
        <v>162</v>
      </c>
      <c r="D114" s="64" t="s">
        <v>286</v>
      </c>
      <c r="E114" s="85">
        <v>1710</v>
      </c>
    </row>
    <row r="115" spans="1:5" ht="25.05" customHeight="1" thickTop="1" x14ac:dyDescent="0.3">
      <c r="A115" s="111" t="s">
        <v>63</v>
      </c>
      <c r="B115" s="114" t="s">
        <v>107</v>
      </c>
      <c r="C115" s="24" t="s">
        <v>163</v>
      </c>
      <c r="D115" s="66" t="s">
        <v>287</v>
      </c>
      <c r="E115" s="27">
        <v>960</v>
      </c>
    </row>
    <row r="116" spans="1:5" ht="25.05" customHeight="1" x14ac:dyDescent="0.3">
      <c r="A116" s="112"/>
      <c r="B116" s="115"/>
      <c r="C116" s="45" t="s">
        <v>164</v>
      </c>
      <c r="D116" s="57" t="s">
        <v>288</v>
      </c>
      <c r="E116" s="1">
        <v>1980</v>
      </c>
    </row>
    <row r="117" spans="1:5" ht="25.05" customHeight="1" x14ac:dyDescent="0.3">
      <c r="A117" s="112"/>
      <c r="B117" s="115"/>
      <c r="C117" s="45" t="s">
        <v>165</v>
      </c>
      <c r="D117" s="57" t="s">
        <v>289</v>
      </c>
      <c r="E117" s="1">
        <v>600</v>
      </c>
    </row>
    <row r="118" spans="1:5" ht="25.05" customHeight="1" thickBot="1" x14ac:dyDescent="0.35">
      <c r="A118" s="113"/>
      <c r="B118" s="116"/>
      <c r="C118" s="117" t="s">
        <v>39</v>
      </c>
      <c r="D118" s="118"/>
      <c r="E118" s="95">
        <f>SUM(E115:E117)</f>
        <v>3540</v>
      </c>
    </row>
    <row r="119" spans="1:5" ht="25.05" customHeight="1" thickTop="1" x14ac:dyDescent="0.3">
      <c r="A119" s="104" t="s">
        <v>64</v>
      </c>
      <c r="B119" s="107" t="s">
        <v>108</v>
      </c>
      <c r="C119" s="24" t="s">
        <v>166</v>
      </c>
      <c r="D119" s="79" t="s">
        <v>290</v>
      </c>
      <c r="E119" s="27">
        <v>600</v>
      </c>
    </row>
    <row r="120" spans="1:5" ht="25.05" customHeight="1" x14ac:dyDescent="0.3">
      <c r="A120" s="105"/>
      <c r="B120" s="108"/>
      <c r="C120" s="3" t="s">
        <v>168</v>
      </c>
      <c r="D120" s="79" t="s">
        <v>291</v>
      </c>
      <c r="E120" s="1">
        <v>600</v>
      </c>
    </row>
    <row r="121" spans="1:5" ht="25.05" customHeight="1" x14ac:dyDescent="0.3">
      <c r="A121" s="129"/>
      <c r="B121" s="140"/>
      <c r="C121" s="90" t="s">
        <v>169</v>
      </c>
      <c r="D121" s="57" t="s">
        <v>292</v>
      </c>
      <c r="E121" s="86">
        <v>980</v>
      </c>
    </row>
    <row r="122" spans="1:5" ht="25.05" customHeight="1" thickBot="1" x14ac:dyDescent="0.35">
      <c r="A122" s="106"/>
      <c r="B122" s="109"/>
      <c r="C122" s="125" t="s">
        <v>39</v>
      </c>
      <c r="D122" s="125"/>
      <c r="E122" s="28">
        <f>SUM(E119:E121)</f>
        <v>2180</v>
      </c>
    </row>
    <row r="123" spans="1:5" ht="25.05" customHeight="1" thickTop="1" thickBot="1" x14ac:dyDescent="0.35">
      <c r="A123" s="15" t="s">
        <v>65</v>
      </c>
      <c r="B123" s="22" t="s">
        <v>293</v>
      </c>
      <c r="C123" s="42" t="s">
        <v>170</v>
      </c>
      <c r="D123" s="96" t="s">
        <v>294</v>
      </c>
      <c r="E123" s="23">
        <v>1000</v>
      </c>
    </row>
    <row r="124" spans="1:5" ht="25.05" customHeight="1" thickTop="1" thickBot="1" x14ac:dyDescent="0.35">
      <c r="A124" s="134" t="s">
        <v>183</v>
      </c>
      <c r="B124" s="135"/>
      <c r="C124" s="148"/>
      <c r="D124" s="149"/>
      <c r="E124" s="78">
        <f>SUM(E123+E122+E118+E114+E113+E109+E104+E99)</f>
        <v>39210</v>
      </c>
    </row>
    <row r="125" spans="1:5" ht="25.05" customHeight="1" thickTop="1" x14ac:dyDescent="0.3">
      <c r="A125" s="144" t="s">
        <v>182</v>
      </c>
      <c r="B125" s="144"/>
      <c r="C125" s="144"/>
      <c r="D125" s="144"/>
      <c r="E125" s="144"/>
    </row>
    <row r="126" spans="1:5" ht="25.05" customHeight="1" thickBot="1" x14ac:dyDescent="0.35">
      <c r="A126" s="46" t="s">
        <v>66</v>
      </c>
      <c r="B126" s="50" t="s">
        <v>120</v>
      </c>
      <c r="C126" s="97" t="s">
        <v>172</v>
      </c>
      <c r="D126" s="67" t="s">
        <v>295</v>
      </c>
      <c r="E126" s="28">
        <v>14600</v>
      </c>
    </row>
    <row r="127" spans="1:5" ht="30" customHeight="1" thickTop="1" thickBot="1" x14ac:dyDescent="0.35">
      <c r="A127" s="19" t="s">
        <v>67</v>
      </c>
      <c r="B127" s="22" t="s">
        <v>167</v>
      </c>
      <c r="C127" s="42" t="s">
        <v>173</v>
      </c>
      <c r="D127" s="31" t="s">
        <v>296</v>
      </c>
      <c r="E127" s="23">
        <v>6900</v>
      </c>
    </row>
    <row r="128" spans="1:5" ht="25.05" customHeight="1" thickTop="1" thickBot="1" x14ac:dyDescent="0.35">
      <c r="A128" s="19" t="s">
        <v>68</v>
      </c>
      <c r="B128" s="22" t="s">
        <v>148</v>
      </c>
      <c r="C128" s="42" t="s">
        <v>176</v>
      </c>
      <c r="D128" s="62" t="s">
        <v>297</v>
      </c>
      <c r="E128" s="23">
        <v>3060</v>
      </c>
    </row>
    <row r="129" spans="1:5" ht="25.05" customHeight="1" thickTop="1" x14ac:dyDescent="0.3">
      <c r="A129" s="111" t="s">
        <v>71</v>
      </c>
      <c r="B129" s="150" t="s">
        <v>298</v>
      </c>
      <c r="C129" s="84" t="s">
        <v>177</v>
      </c>
      <c r="D129" s="49" t="s">
        <v>299</v>
      </c>
      <c r="E129" s="98">
        <v>1920</v>
      </c>
    </row>
    <row r="130" spans="1:5" ht="25.05" customHeight="1" x14ac:dyDescent="0.3">
      <c r="A130" s="112"/>
      <c r="B130" s="138"/>
      <c r="C130" s="56" t="s">
        <v>186</v>
      </c>
      <c r="D130" s="44" t="s">
        <v>300</v>
      </c>
      <c r="E130" s="71">
        <v>390</v>
      </c>
    </row>
    <row r="131" spans="1:5" ht="25.05" customHeight="1" thickBot="1" x14ac:dyDescent="0.35">
      <c r="A131" s="113"/>
      <c r="B131" s="139"/>
      <c r="C131" s="119" t="s">
        <v>39</v>
      </c>
      <c r="D131" s="119"/>
      <c r="E131" s="68">
        <f>SUM(E129:E130)</f>
        <v>2310</v>
      </c>
    </row>
    <row r="132" spans="1:5" ht="25.05" customHeight="1" thickTop="1" x14ac:dyDescent="0.3">
      <c r="A132" s="111" t="s">
        <v>73</v>
      </c>
      <c r="B132" s="107" t="s">
        <v>126</v>
      </c>
      <c r="C132" s="24" t="s">
        <v>187</v>
      </c>
      <c r="D132" s="25" t="s">
        <v>131</v>
      </c>
      <c r="E132" s="98">
        <v>6100</v>
      </c>
    </row>
    <row r="133" spans="1:5" ht="25.05" customHeight="1" x14ac:dyDescent="0.3">
      <c r="A133" s="112"/>
      <c r="B133" s="108"/>
      <c r="C133" s="45" t="s">
        <v>188</v>
      </c>
      <c r="D133" s="58" t="s">
        <v>301</v>
      </c>
      <c r="E133" s="71">
        <v>14200</v>
      </c>
    </row>
    <row r="134" spans="1:5" ht="25.05" customHeight="1" thickBot="1" x14ac:dyDescent="0.35">
      <c r="A134" s="113"/>
      <c r="B134" s="109"/>
      <c r="C134" s="110" t="s">
        <v>39</v>
      </c>
      <c r="D134" s="110"/>
      <c r="E134" s="28">
        <f>SUM(E132:E133)</f>
        <v>20300</v>
      </c>
    </row>
    <row r="135" spans="1:5" ht="25.05" customHeight="1" thickTop="1" thickBot="1" x14ac:dyDescent="0.35">
      <c r="A135" s="19" t="s">
        <v>74</v>
      </c>
      <c r="B135" s="22" t="s">
        <v>302</v>
      </c>
      <c r="C135" s="42" t="s">
        <v>189</v>
      </c>
      <c r="D135" s="42" t="s">
        <v>303</v>
      </c>
      <c r="E135" s="23">
        <v>4700</v>
      </c>
    </row>
    <row r="136" spans="1:5" ht="25.05" customHeight="1" thickTop="1" thickBot="1" x14ac:dyDescent="0.35">
      <c r="A136" s="19" t="s">
        <v>76</v>
      </c>
      <c r="B136" s="26" t="s">
        <v>150</v>
      </c>
      <c r="C136" s="42" t="s">
        <v>190</v>
      </c>
      <c r="D136" s="26" t="s">
        <v>304</v>
      </c>
      <c r="E136" s="23">
        <v>5900</v>
      </c>
    </row>
    <row r="137" spans="1:5" ht="25.05" customHeight="1" thickTop="1" x14ac:dyDescent="0.3">
      <c r="A137" s="111" t="s">
        <v>78</v>
      </c>
      <c r="B137" s="114" t="s">
        <v>140</v>
      </c>
      <c r="C137" s="24" t="s">
        <v>191</v>
      </c>
      <c r="D137" s="77" t="s">
        <v>305</v>
      </c>
      <c r="E137" s="98">
        <v>450</v>
      </c>
    </row>
    <row r="138" spans="1:5" ht="25.05" customHeight="1" x14ac:dyDescent="0.3">
      <c r="A138" s="112"/>
      <c r="B138" s="115"/>
      <c r="C138" s="45" t="s">
        <v>192</v>
      </c>
      <c r="D138" s="99" t="s">
        <v>306</v>
      </c>
      <c r="E138" s="71">
        <v>2700</v>
      </c>
    </row>
    <row r="139" spans="1:5" ht="25.05" customHeight="1" x14ac:dyDescent="0.3">
      <c r="A139" s="112"/>
      <c r="B139" s="115"/>
      <c r="C139" s="45" t="s">
        <v>193</v>
      </c>
      <c r="D139" s="87" t="s">
        <v>307</v>
      </c>
      <c r="E139" s="71">
        <v>1000</v>
      </c>
    </row>
    <row r="140" spans="1:5" ht="25.05" customHeight="1" x14ac:dyDescent="0.3">
      <c r="A140" s="112"/>
      <c r="B140" s="115"/>
      <c r="C140" s="45" t="s">
        <v>194</v>
      </c>
      <c r="D140" s="100" t="s">
        <v>308</v>
      </c>
      <c r="E140" s="71">
        <v>700</v>
      </c>
    </row>
    <row r="141" spans="1:5" ht="25.05" customHeight="1" x14ac:dyDescent="0.3">
      <c r="A141" s="112"/>
      <c r="B141" s="115"/>
      <c r="C141" s="45" t="s">
        <v>195</v>
      </c>
      <c r="D141" s="101" t="s">
        <v>147</v>
      </c>
      <c r="E141" s="71">
        <v>525</v>
      </c>
    </row>
    <row r="142" spans="1:5" ht="25.05" customHeight="1" thickBot="1" x14ac:dyDescent="0.35">
      <c r="A142" s="113"/>
      <c r="B142" s="116"/>
      <c r="C142" s="110" t="s">
        <v>39</v>
      </c>
      <c r="D142" s="110"/>
      <c r="E142" s="28">
        <f>SUM(E137:E141)</f>
        <v>5375</v>
      </c>
    </row>
    <row r="143" spans="1:5" ht="25.05" customHeight="1" thickTop="1" thickBot="1" x14ac:dyDescent="0.35">
      <c r="A143" s="19" t="s">
        <v>80</v>
      </c>
      <c r="B143" s="22" t="s">
        <v>124</v>
      </c>
      <c r="C143" s="42" t="s">
        <v>196</v>
      </c>
      <c r="D143" s="42" t="s">
        <v>309</v>
      </c>
      <c r="E143" s="23">
        <v>270</v>
      </c>
    </row>
    <row r="144" spans="1:5" ht="25.05" customHeight="1" thickTop="1" thickBot="1" x14ac:dyDescent="0.35">
      <c r="A144" s="19" t="s">
        <v>82</v>
      </c>
      <c r="B144" s="22" t="s">
        <v>118</v>
      </c>
      <c r="C144" s="42" t="s">
        <v>197</v>
      </c>
      <c r="D144" s="26" t="s">
        <v>310</v>
      </c>
      <c r="E144" s="23">
        <v>6600</v>
      </c>
    </row>
    <row r="145" spans="1:5" ht="25.05" customHeight="1" thickTop="1" x14ac:dyDescent="0.3">
      <c r="A145" s="104" t="s">
        <v>83</v>
      </c>
      <c r="B145" s="107" t="s">
        <v>109</v>
      </c>
      <c r="C145" s="24" t="s">
        <v>198</v>
      </c>
      <c r="D145" s="66" t="s">
        <v>311</v>
      </c>
      <c r="E145" s="27">
        <v>2100</v>
      </c>
    </row>
    <row r="146" spans="1:5" ht="25.05" customHeight="1" x14ac:dyDescent="0.3">
      <c r="A146" s="105"/>
      <c r="B146" s="108"/>
      <c r="C146" s="45" t="s">
        <v>199</v>
      </c>
      <c r="D146" s="57" t="s">
        <v>312</v>
      </c>
      <c r="E146" s="1">
        <v>1400</v>
      </c>
    </row>
    <row r="147" spans="1:5" ht="25.05" customHeight="1" thickBot="1" x14ac:dyDescent="0.35">
      <c r="A147" s="106"/>
      <c r="B147" s="109"/>
      <c r="C147" s="110" t="s">
        <v>39</v>
      </c>
      <c r="D147" s="110"/>
      <c r="E147" s="28">
        <f>SUM(E145:E146)</f>
        <v>3500</v>
      </c>
    </row>
    <row r="148" spans="1:5" ht="25.05" customHeight="1" thickTop="1" thickBot="1" x14ac:dyDescent="0.35">
      <c r="A148" s="19" t="s">
        <v>85</v>
      </c>
      <c r="B148" s="22" t="s">
        <v>313</v>
      </c>
      <c r="C148" s="42" t="s">
        <v>200</v>
      </c>
      <c r="D148" s="31" t="s">
        <v>314</v>
      </c>
      <c r="E148" s="23">
        <v>1300</v>
      </c>
    </row>
    <row r="149" spans="1:5" ht="25.05" customHeight="1" thickTop="1" thickBot="1" x14ac:dyDescent="0.35">
      <c r="A149" s="19" t="s">
        <v>86</v>
      </c>
      <c r="B149" s="22" t="s">
        <v>114</v>
      </c>
      <c r="C149" s="42" t="s">
        <v>201</v>
      </c>
      <c r="D149" s="22" t="s">
        <v>115</v>
      </c>
      <c r="E149" s="23">
        <v>5500</v>
      </c>
    </row>
    <row r="150" spans="1:5" ht="25.05" customHeight="1" thickTop="1" x14ac:dyDescent="0.3">
      <c r="A150" s="111" t="s">
        <v>88</v>
      </c>
      <c r="B150" s="114" t="s">
        <v>315</v>
      </c>
      <c r="C150" s="24" t="s">
        <v>202</v>
      </c>
      <c r="D150" s="49" t="s">
        <v>317</v>
      </c>
      <c r="E150" s="27">
        <v>615</v>
      </c>
    </row>
    <row r="151" spans="1:5" ht="25.05" customHeight="1" x14ac:dyDescent="0.3">
      <c r="A151" s="112"/>
      <c r="B151" s="115"/>
      <c r="C151" s="45" t="s">
        <v>203</v>
      </c>
      <c r="D151" s="44" t="s">
        <v>116</v>
      </c>
      <c r="E151" s="1">
        <v>1250</v>
      </c>
    </row>
    <row r="152" spans="1:5" ht="25.05" customHeight="1" x14ac:dyDescent="0.3">
      <c r="A152" s="112"/>
      <c r="B152" s="115"/>
      <c r="C152" s="45" t="s">
        <v>204</v>
      </c>
      <c r="D152" s="44" t="s">
        <v>316</v>
      </c>
      <c r="E152" s="1">
        <v>5500</v>
      </c>
    </row>
    <row r="153" spans="1:5" ht="25.05" customHeight="1" thickBot="1" x14ac:dyDescent="0.35">
      <c r="A153" s="113"/>
      <c r="B153" s="116"/>
      <c r="C153" s="125" t="s">
        <v>39</v>
      </c>
      <c r="D153" s="125"/>
      <c r="E153" s="28">
        <f>SUM(E150:E152)</f>
        <v>7365</v>
      </c>
    </row>
    <row r="154" spans="1:5" ht="25.05" customHeight="1" thickTop="1" x14ac:dyDescent="0.3">
      <c r="A154" s="111" t="s">
        <v>91</v>
      </c>
      <c r="B154" s="107" t="s">
        <v>318</v>
      </c>
      <c r="C154" s="16" t="s">
        <v>205</v>
      </c>
      <c r="D154" s="94" t="s">
        <v>111</v>
      </c>
      <c r="E154" s="27">
        <v>220</v>
      </c>
    </row>
    <row r="155" spans="1:5" ht="25.05" customHeight="1" x14ac:dyDescent="0.3">
      <c r="A155" s="112"/>
      <c r="B155" s="108"/>
      <c r="C155" s="53" t="s">
        <v>206</v>
      </c>
      <c r="D155" s="57" t="s">
        <v>110</v>
      </c>
      <c r="E155" s="1">
        <v>160</v>
      </c>
    </row>
    <row r="156" spans="1:5" ht="25.05" customHeight="1" x14ac:dyDescent="0.3">
      <c r="A156" s="112"/>
      <c r="B156" s="108"/>
      <c r="C156" s="53" t="s">
        <v>207</v>
      </c>
      <c r="D156" s="57" t="s">
        <v>112</v>
      </c>
      <c r="E156" s="1">
        <v>1360</v>
      </c>
    </row>
    <row r="157" spans="1:5" ht="25.05" customHeight="1" x14ac:dyDescent="0.3">
      <c r="A157" s="112"/>
      <c r="B157" s="108"/>
      <c r="C157" s="53" t="s">
        <v>208</v>
      </c>
      <c r="D157" s="57" t="s">
        <v>41</v>
      </c>
      <c r="E157" s="1">
        <v>780</v>
      </c>
    </row>
    <row r="158" spans="1:5" ht="25.05" customHeight="1" x14ac:dyDescent="0.3">
      <c r="A158" s="112"/>
      <c r="B158" s="108"/>
      <c r="C158" s="53" t="s">
        <v>209</v>
      </c>
      <c r="D158" s="44" t="s">
        <v>113</v>
      </c>
      <c r="E158" s="1">
        <v>1200</v>
      </c>
    </row>
    <row r="159" spans="1:5" ht="25.05" customHeight="1" thickBot="1" x14ac:dyDescent="0.35">
      <c r="A159" s="113"/>
      <c r="B159" s="109"/>
      <c r="C159" s="125" t="s">
        <v>39</v>
      </c>
      <c r="D159" s="125"/>
      <c r="E159" s="28">
        <f>SUM(E154:E158)</f>
        <v>3720</v>
      </c>
    </row>
    <row r="160" spans="1:5" ht="25.05" customHeight="1" thickTop="1" thickBot="1" x14ac:dyDescent="0.35">
      <c r="A160" s="19" t="s">
        <v>93</v>
      </c>
      <c r="B160" s="22" t="s">
        <v>319</v>
      </c>
      <c r="C160" s="21" t="s">
        <v>210</v>
      </c>
      <c r="D160" s="21" t="s">
        <v>320</v>
      </c>
      <c r="E160" s="23">
        <v>3230</v>
      </c>
    </row>
    <row r="161" spans="1:33" ht="25.05" customHeight="1" thickTop="1" thickBot="1" x14ac:dyDescent="0.35">
      <c r="A161" s="19" t="s">
        <v>94</v>
      </c>
      <c r="B161" s="20" t="s">
        <v>151</v>
      </c>
      <c r="C161" s="42" t="s">
        <v>211</v>
      </c>
      <c r="D161" s="42" t="s">
        <v>155</v>
      </c>
      <c r="E161" s="23">
        <v>1600</v>
      </c>
    </row>
    <row r="162" spans="1:33" ht="25.05" customHeight="1" thickTop="1" thickBot="1" x14ac:dyDescent="0.35">
      <c r="A162" s="19" t="s">
        <v>95</v>
      </c>
      <c r="B162" s="22" t="s">
        <v>117</v>
      </c>
      <c r="C162" s="42" t="s">
        <v>212</v>
      </c>
      <c r="D162" s="42" t="s">
        <v>321</v>
      </c>
      <c r="E162" s="23">
        <v>3250</v>
      </c>
    </row>
    <row r="163" spans="1:33" ht="25.05" customHeight="1" thickTop="1" thickBot="1" x14ac:dyDescent="0.35">
      <c r="A163" s="19" t="s">
        <v>122</v>
      </c>
      <c r="B163" s="20" t="s">
        <v>121</v>
      </c>
      <c r="C163" s="42" t="s">
        <v>213</v>
      </c>
      <c r="D163" s="42" t="s">
        <v>322</v>
      </c>
      <c r="E163" s="23">
        <v>475</v>
      </c>
    </row>
    <row r="164" spans="1:33" ht="25.05" customHeight="1" thickTop="1" x14ac:dyDescent="0.3">
      <c r="A164" s="126" t="s">
        <v>123</v>
      </c>
      <c r="B164" s="133" t="s">
        <v>133</v>
      </c>
      <c r="C164" s="5" t="s">
        <v>214</v>
      </c>
      <c r="D164" s="18" t="s">
        <v>324</v>
      </c>
      <c r="E164" s="102">
        <v>2600</v>
      </c>
    </row>
    <row r="165" spans="1:33" ht="25.05" customHeight="1" x14ac:dyDescent="0.3">
      <c r="A165" s="105"/>
      <c r="B165" s="108"/>
      <c r="C165" s="45" t="s">
        <v>215</v>
      </c>
      <c r="D165" s="51" t="s">
        <v>325</v>
      </c>
      <c r="E165" s="103">
        <v>1000</v>
      </c>
    </row>
    <row r="166" spans="1:33" ht="25.05" customHeight="1" x14ac:dyDescent="0.3">
      <c r="A166" s="105"/>
      <c r="B166" s="108"/>
      <c r="C166" s="45" t="s">
        <v>323</v>
      </c>
      <c r="D166" s="57" t="s">
        <v>119</v>
      </c>
      <c r="E166" s="103">
        <v>500</v>
      </c>
    </row>
    <row r="167" spans="1:33" ht="25.05" customHeight="1" x14ac:dyDescent="0.3">
      <c r="A167" s="105"/>
      <c r="B167" s="108"/>
      <c r="C167" s="45" t="s">
        <v>216</v>
      </c>
      <c r="D167" s="57" t="s">
        <v>326</v>
      </c>
      <c r="E167" s="103">
        <v>600</v>
      </c>
    </row>
    <row r="168" spans="1:33" ht="25.05" customHeight="1" x14ac:dyDescent="0.3">
      <c r="A168" s="105"/>
      <c r="B168" s="108"/>
      <c r="C168" s="45" t="s">
        <v>217</v>
      </c>
      <c r="D168" s="57" t="s">
        <v>327</v>
      </c>
      <c r="E168" s="103">
        <v>1000</v>
      </c>
    </row>
    <row r="169" spans="1:33" ht="25.05" customHeight="1" thickBot="1" x14ac:dyDescent="0.35">
      <c r="A169" s="106"/>
      <c r="B169" s="109"/>
      <c r="C169" s="110" t="s">
        <v>39</v>
      </c>
      <c r="D169" s="110"/>
      <c r="E169" s="28">
        <f>SUM(E164:E168)</f>
        <v>5700</v>
      </c>
    </row>
    <row r="170" spans="1:33" ht="25.05" customHeight="1" thickTop="1" thickBot="1" x14ac:dyDescent="0.35">
      <c r="A170" s="19" t="s">
        <v>125</v>
      </c>
      <c r="B170" s="22" t="s">
        <v>171</v>
      </c>
      <c r="C170" s="42" t="s">
        <v>218</v>
      </c>
      <c r="D170" s="42" t="s">
        <v>328</v>
      </c>
      <c r="E170" s="23">
        <v>26000</v>
      </c>
    </row>
    <row r="171" spans="1:33" ht="25.05" customHeight="1" thickTop="1" thickBot="1" x14ac:dyDescent="0.35">
      <c r="A171" s="130" t="s">
        <v>184</v>
      </c>
      <c r="B171" s="131"/>
      <c r="C171" s="131"/>
      <c r="D171" s="132"/>
      <c r="E171" s="78">
        <f>SUM(E170+E169+E163+E162+E161+E160+E159+E153+E149+E148+E147+E144+E143+E142+E136+E135+E134+E131+E128+E127+E126)</f>
        <v>131655</v>
      </c>
    </row>
    <row r="172" spans="1:33" s="168" customFormat="1" ht="25.05" customHeight="1" thickTop="1" thickBot="1" x14ac:dyDescent="0.35">
      <c r="A172" s="164" t="s">
        <v>38</v>
      </c>
      <c r="B172" s="165"/>
      <c r="C172" s="165"/>
      <c r="D172" s="166"/>
      <c r="E172" s="167">
        <f>SUM(E32+E52+E88+E124+E171)</f>
        <v>361480</v>
      </c>
      <c r="F172" s="38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</row>
    <row r="173" spans="1:33" s="170" customFormat="1" ht="25.05" customHeight="1" x14ac:dyDescent="0.3">
      <c r="A173" s="169"/>
      <c r="C173" s="16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</row>
    <row r="174" spans="1:33" s="39" customFormat="1" ht="25.05" customHeight="1" x14ac:dyDescent="0.3">
      <c r="A174" s="171"/>
      <c r="C174" s="171"/>
    </row>
    <row r="175" spans="1:33" s="39" customFormat="1" ht="25.05" customHeight="1" x14ac:dyDescent="0.3">
      <c r="A175" s="171"/>
      <c r="C175" s="171"/>
    </row>
    <row r="176" spans="1:33" s="39" customFormat="1" ht="25.05" customHeight="1" x14ac:dyDescent="0.3">
      <c r="A176" s="171"/>
      <c r="C176" s="171"/>
    </row>
    <row r="177" spans="1:3" s="39" customFormat="1" ht="25.05" customHeight="1" x14ac:dyDescent="0.3">
      <c r="A177" s="171"/>
      <c r="C177" s="171"/>
    </row>
    <row r="178" spans="1:3" s="39" customFormat="1" ht="25.05" customHeight="1" x14ac:dyDescent="0.3">
      <c r="A178" s="171"/>
      <c r="C178" s="171"/>
    </row>
    <row r="179" spans="1:3" s="39" customFormat="1" ht="25.05" customHeight="1" x14ac:dyDescent="0.3">
      <c r="A179" s="171"/>
      <c r="C179" s="171"/>
    </row>
    <row r="180" spans="1:3" s="39" customFormat="1" ht="25.05" customHeight="1" x14ac:dyDescent="0.3">
      <c r="A180" s="171"/>
      <c r="C180" s="171"/>
    </row>
  </sheetData>
  <mergeCells count="105">
    <mergeCell ref="A1:E1"/>
    <mergeCell ref="A3:E3"/>
    <mergeCell ref="A33:E33"/>
    <mergeCell ref="A19:A23"/>
    <mergeCell ref="A4:A6"/>
    <mergeCell ref="B4:B6"/>
    <mergeCell ref="C6:D6"/>
    <mergeCell ref="B19:B23"/>
    <mergeCell ref="C23:D23"/>
    <mergeCell ref="A12:A18"/>
    <mergeCell ref="B12:B18"/>
    <mergeCell ref="C18:D18"/>
    <mergeCell ref="A32:D32"/>
    <mergeCell ref="A9:A11"/>
    <mergeCell ref="B9:B11"/>
    <mergeCell ref="B57:B58"/>
    <mergeCell ref="C58:D58"/>
    <mergeCell ref="C122:D122"/>
    <mergeCell ref="B119:B122"/>
    <mergeCell ref="A150:A153"/>
    <mergeCell ref="C83:D83"/>
    <mergeCell ref="B61:B71"/>
    <mergeCell ref="C71:D71"/>
    <mergeCell ref="B72:B75"/>
    <mergeCell ref="C75:D75"/>
    <mergeCell ref="C104:D104"/>
    <mergeCell ref="A124:D124"/>
    <mergeCell ref="A125:E125"/>
    <mergeCell ref="B129:B131"/>
    <mergeCell ref="C131:D131"/>
    <mergeCell ref="A129:A131"/>
    <mergeCell ref="C153:D153"/>
    <mergeCell ref="A164:A169"/>
    <mergeCell ref="B132:B134"/>
    <mergeCell ref="C134:D134"/>
    <mergeCell ref="A84:A86"/>
    <mergeCell ref="A172:D172"/>
    <mergeCell ref="B90:B99"/>
    <mergeCell ref="A90:A99"/>
    <mergeCell ref="A100:A104"/>
    <mergeCell ref="B100:B104"/>
    <mergeCell ref="A171:D171"/>
    <mergeCell ref="B164:B169"/>
    <mergeCell ref="C169:D169"/>
    <mergeCell ref="C142:D142"/>
    <mergeCell ref="A137:A142"/>
    <mergeCell ref="B137:B142"/>
    <mergeCell ref="A132:A134"/>
    <mergeCell ref="A88:D88"/>
    <mergeCell ref="B150:B153"/>
    <mergeCell ref="B154:B159"/>
    <mergeCell ref="C159:D159"/>
    <mergeCell ref="C99:D99"/>
    <mergeCell ref="A89:E89"/>
    <mergeCell ref="A119:A122"/>
    <mergeCell ref="A154:A159"/>
    <mergeCell ref="A29:A31"/>
    <mergeCell ref="B29:B31"/>
    <mergeCell ref="C31:D31"/>
    <mergeCell ref="A42:A44"/>
    <mergeCell ref="B42:B44"/>
    <mergeCell ref="C44:D44"/>
    <mergeCell ref="C11:D11"/>
    <mergeCell ref="A24:A26"/>
    <mergeCell ref="B24:B26"/>
    <mergeCell ref="C26:D26"/>
    <mergeCell ref="A35:A37"/>
    <mergeCell ref="B35:B37"/>
    <mergeCell ref="C37:D37"/>
    <mergeCell ref="B38:B41"/>
    <mergeCell ref="C41:D41"/>
    <mergeCell ref="A38:A41"/>
    <mergeCell ref="A76:A79"/>
    <mergeCell ref="B76:B79"/>
    <mergeCell ref="C79:D79"/>
    <mergeCell ref="A105:A109"/>
    <mergeCell ref="B105:B109"/>
    <mergeCell ref="C109:D109"/>
    <mergeCell ref="A45:A47"/>
    <mergeCell ref="B45:B47"/>
    <mergeCell ref="C47:D47"/>
    <mergeCell ref="A48:A50"/>
    <mergeCell ref="B48:B50"/>
    <mergeCell ref="C50:D50"/>
    <mergeCell ref="A52:D52"/>
    <mergeCell ref="B81:B83"/>
    <mergeCell ref="A81:A83"/>
    <mergeCell ref="A61:A71"/>
    <mergeCell ref="A72:A75"/>
    <mergeCell ref="A54:A56"/>
    <mergeCell ref="A57:A58"/>
    <mergeCell ref="A53:E53"/>
    <mergeCell ref="B84:B86"/>
    <mergeCell ref="C86:D86"/>
    <mergeCell ref="B54:B56"/>
    <mergeCell ref="C56:D56"/>
    <mergeCell ref="A145:A147"/>
    <mergeCell ref="B145:B147"/>
    <mergeCell ref="C147:D147"/>
    <mergeCell ref="A110:A113"/>
    <mergeCell ref="B110:B113"/>
    <mergeCell ref="C113:D113"/>
    <mergeCell ref="A115:A118"/>
    <mergeCell ref="B115:B118"/>
    <mergeCell ref="C118:D118"/>
  </mergeCells>
  <pageMargins left="0.7" right="0.7" top="0.75" bottom="0.75" header="0.3" footer="0.3"/>
  <pageSetup paperSize="9" scale="97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Udruge 2015</vt:lpstr>
      <vt:lpstr>'Udruge 2015'!Print_Area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2015-04-15T06:29:00Z</dcterms:modified>
</cp:coreProperties>
</file>